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80" windowHeight="8640" activeTab="3"/>
  </bookViews>
  <sheets>
    <sheet name="Khoi 9 (2)" sheetId="1" r:id="rId1"/>
    <sheet name="Khoi 6 (2)" sheetId="2" r:id="rId2"/>
    <sheet name="Khoi 7 (2)" sheetId="3" r:id="rId3"/>
    <sheet name="Khoi 8 (2)" sheetId="4" r:id="rId4"/>
    <sheet name="Khoi 6" sheetId="5" r:id="rId5"/>
    <sheet name="Khoi 7" sheetId="6" r:id="rId6"/>
    <sheet name="Khoi 8" sheetId="7" r:id="rId7"/>
    <sheet name="Khoi 9" sheetId="8" r:id="rId8"/>
  </sheets>
  <definedNames/>
  <calcPr fullCalcOnLoad="1"/>
</workbook>
</file>

<file path=xl/sharedStrings.xml><?xml version="1.0" encoding="utf-8"?>
<sst xmlns="http://schemas.openxmlformats.org/spreadsheetml/2006/main" count="6720" uniqueCount="1330">
  <si>
    <t>STT</t>
  </si>
  <si>
    <t>SBD</t>
  </si>
  <si>
    <t>Họ và tên</t>
  </si>
  <si>
    <t>Ngày sinh</t>
  </si>
  <si>
    <t>Lớp</t>
  </si>
  <si>
    <t>TRƯỜNG THCS CỘNG HÒA</t>
  </si>
  <si>
    <t>001</t>
  </si>
  <si>
    <t>6A</t>
  </si>
  <si>
    <t>002</t>
  </si>
  <si>
    <t>003</t>
  </si>
  <si>
    <t>004</t>
  </si>
  <si>
    <t>005</t>
  </si>
  <si>
    <t>006</t>
  </si>
  <si>
    <t>Nguyễn Thị Vân Anh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</si>
  <si>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</si>
  <si>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</si>
  <si>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</si>
  <si>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</si>
  <si>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</si>
  <si>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</si>
  <si>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</si>
  <si>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</si>
  <si>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</si>
  <si>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</si>
  <si>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</si>
  <si>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</si>
  <si>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Nguyễn Minh Hiếu</t>
  </si>
  <si>
    <t>019</t>
  </si>
  <si>
    <t>020</t>
  </si>
  <si>
    <t>01</t>
  </si>
  <si>
    <t>021</t>
  </si>
  <si>
    <t>Nguyễn Trung Kiên</t>
  </si>
  <si>
    <t>02</t>
  </si>
  <si>
    <t>022</t>
  </si>
  <si>
    <t>Nguyễn Thị Phương Linh</t>
  </si>
  <si>
    <t>03</t>
  </si>
  <si>
    <t>023</t>
  </si>
  <si>
    <t>04</t>
  </si>
  <si>
    <t>024</t>
  </si>
  <si>
    <t>05</t>
  </si>
  <si>
    <t>025</t>
  </si>
  <si>
    <t>06</t>
  </si>
  <si>
    <t>026</t>
  </si>
  <si>
    <t>07</t>
  </si>
  <si>
    <t>027</t>
  </si>
  <si>
    <t>08</t>
  </si>
  <si>
    <t>028</t>
  </si>
  <si>
    <t>09</t>
  </si>
  <si>
    <t>029</t>
  </si>
  <si>
    <t>10</t>
  </si>
  <si>
    <t>030</t>
  </si>
  <si>
    <t>11</t>
  </si>
  <si>
    <t>031</t>
  </si>
  <si>
    <t>12</t>
  </si>
  <si>
    <t>032</t>
  </si>
  <si>
    <t>13</t>
  </si>
  <si>
    <t>033</t>
  </si>
  <si>
    <t>Nguyễn Thị Quỳnh</t>
  </si>
  <si>
    <t>14</t>
  </si>
  <si>
    <t>034</t>
  </si>
  <si>
    <t>15</t>
  </si>
  <si>
    <t>035</t>
  </si>
  <si>
    <t>16</t>
  </si>
  <si>
    <t>036</t>
  </si>
  <si>
    <t>17</t>
  </si>
  <si>
    <t>037</t>
  </si>
  <si>
    <t>18</t>
  </si>
  <si>
    <t>038</t>
  </si>
  <si>
    <t>Nguyễn Thu Trang</t>
  </si>
  <si>
    <t>19</t>
  </si>
  <si>
    <t>039</t>
  </si>
  <si>
    <t>Nguyễn Văn Trường</t>
  </si>
  <si>
    <t>20</t>
  </si>
  <si>
    <t>040</t>
  </si>
  <si>
    <t>041</t>
  </si>
  <si>
    <t>042</t>
  </si>
  <si>
    <t>043</t>
  </si>
  <si>
    <t>6B</t>
  </si>
  <si>
    <t>044</t>
  </si>
  <si>
    <t>045</t>
  </si>
  <si>
    <t>Nguyễn Thị Ngọc Anh</t>
  </si>
  <si>
    <t>046</t>
  </si>
  <si>
    <t>047</t>
  </si>
  <si>
    <t>Hoàng Phương Anh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</si>
  <si>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</si>
  <si>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</si>
  <si>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</si>
  <si>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</si>
  <si>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</si>
  <si>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</si>
  <si>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</si>
  <si>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</si>
  <si>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</si>
  <si>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</si>
  <si>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Lê Thị Thu Hà</t>
  </si>
  <si>
    <t>058</t>
  </si>
  <si>
    <t>059</t>
  </si>
  <si>
    <t>060</t>
  </si>
  <si>
    <t>21</t>
  </si>
  <si>
    <t>061</t>
  </si>
  <si>
    <t>Nguyễn Việt Hoàng</t>
  </si>
  <si>
    <t>22</t>
  </si>
  <si>
    <t>062</t>
  </si>
  <si>
    <t>23</t>
  </si>
  <si>
    <t>063</t>
  </si>
  <si>
    <t>24</t>
  </si>
  <si>
    <t>064</t>
  </si>
  <si>
    <t>Trần Mai Hương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</si>
  <si>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</si>
  <si>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</si>
  <si>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</si>
  <si>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</si>
  <si>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</si>
  <si>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</si>
  <si>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</si>
  <si>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</si>
  <si>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</si>
  <si>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</si>
  <si>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</si>
  <si>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</si>
  <si>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</si>
  <si>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</si>
  <si>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</si>
  <si>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</si>
  <si>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</si>
  <si>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</si>
  <si>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</si>
  <si>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</si>
  <si>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</si>
  <si>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6C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</si>
  <si>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</si>
  <si>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</si>
  <si>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</si>
  <si>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</si>
  <si>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</si>
  <si>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</si>
  <si>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</si>
  <si>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</si>
  <si>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</si>
  <si>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</si>
  <si>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</si>
  <si>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</si>
  <si>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</si>
  <si>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</si>
  <si>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</si>
  <si>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</si>
  <si>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</si>
  <si>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</si>
  <si>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</si>
  <si>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</si>
  <si>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Nguyễn Thị Huyền</t>
  </si>
  <si>
    <t>106</t>
  </si>
  <si>
    <t>107</t>
  </si>
  <si>
    <t>108</t>
  </si>
  <si>
    <t>109</t>
  </si>
  <si>
    <t>110</t>
  </si>
  <si>
    <t>111</t>
  </si>
  <si>
    <t>Nguyễn Văn Minh</t>
  </si>
  <si>
    <t>112</t>
  </si>
  <si>
    <t>25</t>
  </si>
  <si>
    <t>113</t>
  </si>
  <si>
    <t>26</t>
  </si>
  <si>
    <t>114</t>
  </si>
  <si>
    <t>115</t>
  </si>
  <si>
    <t>116</t>
  </si>
  <si>
    <t>117</t>
  </si>
  <si>
    <t>118</t>
  </si>
  <si>
    <t>Nguyễn Văn Thành</t>
  </si>
  <si>
    <t>119</t>
  </si>
  <si>
    <t>120</t>
  </si>
  <si>
    <t>121</t>
  </si>
  <si>
    <t>122</t>
  </si>
  <si>
    <t>123</t>
  </si>
  <si>
    <t>124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</si>
  <si>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</si>
  <si>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</si>
  <si>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</si>
  <si>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</si>
  <si>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</si>
  <si>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</si>
  <si>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</si>
  <si>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</si>
  <si>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</si>
  <si>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</si>
  <si>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</si>
  <si>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</si>
  <si>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</si>
  <si>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</si>
  <si>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</si>
  <si>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</si>
  <si>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125</t>
  </si>
  <si>
    <t>Nguyễn Trường An</t>
  </si>
  <si>
    <t>6D</t>
  </si>
  <si>
    <t>126</t>
  </si>
  <si>
    <t>127</t>
  </si>
  <si>
    <t>Phùng Đức Anh</t>
  </si>
  <si>
    <t>128</t>
  </si>
  <si>
    <t>Nguyễn Hoàng Anh</t>
  </si>
  <si>
    <t>129</t>
  </si>
  <si>
    <t>Phùng Thị Ngọc Anh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</si>
  <si>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</si>
  <si>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</si>
  <si>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</si>
  <si>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</si>
  <si>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</si>
  <si>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</si>
  <si>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</si>
  <si>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</si>
  <si>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</si>
  <si>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</si>
  <si>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</si>
  <si>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</si>
  <si>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</si>
  <si>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</si>
  <si>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</si>
  <si>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</si>
  <si>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</si>
  <si>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</si>
  <si>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</si>
  <si>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</si>
  <si>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Nguyễn Văn Thành Nam</t>
  </si>
  <si>
    <t>150</t>
  </si>
  <si>
    <t>151</t>
  </si>
  <si>
    <t>152</t>
  </si>
  <si>
    <t>153</t>
  </si>
  <si>
    <t>154</t>
  </si>
  <si>
    <t>155</t>
  </si>
  <si>
    <t>Hoàng Hữu Tài</t>
  </si>
  <si>
    <t>156</t>
  </si>
  <si>
    <t>Nguyễn Văn Thanh</t>
  </si>
  <si>
    <t>157</t>
  </si>
  <si>
    <t>158</t>
  </si>
  <si>
    <t>159</t>
  </si>
  <si>
    <t>160</t>
  </si>
  <si>
    <t>161</t>
  </si>
  <si>
    <t>Nguyễn Anh Tuấn</t>
  </si>
  <si>
    <t>162</t>
  </si>
  <si>
    <t>163</t>
  </si>
  <si>
    <t>164</t>
  </si>
  <si>
    <t>165</t>
  </si>
  <si>
    <t>166</t>
  </si>
  <si>
    <t>7A</t>
  </si>
  <si>
    <t>Mai Hoàng Anh</t>
  </si>
  <si>
    <t>Vũ Minh Anh</t>
  </si>
  <si>
    <t>Bùi Ngọc Anh</t>
  </si>
  <si>
    <t>Lê Thị Vân Anh</t>
  </si>
  <si>
    <t>Nguyễn Việt Anh</t>
  </si>
  <si>
    <t>Nguyễn Ngọc Ánh</t>
  </si>
  <si>
    <t>Vũ Thị Bắc</t>
  </si>
  <si>
    <t>Nguyễn Thị Thuỳ Dung</t>
  </si>
  <si>
    <t>Nguyễn Việt Dũng</t>
  </si>
  <si>
    <t>Hoàng Hữu Đức</t>
  </si>
  <si>
    <t>Đinh Thị Thu Hà</t>
  </si>
  <si>
    <t>Nguyễn Thu Hà</t>
  </si>
  <si>
    <t>Vũ Đức Hải</t>
  </si>
  <si>
    <t>Vũ Băng Hạnh</t>
  </si>
  <si>
    <t>Hoàng Thị Hiền</t>
  </si>
  <si>
    <t>Phan Trung Hiếu</t>
  </si>
  <si>
    <t>Nguyễn Duy Hưng</t>
  </si>
  <si>
    <t>Phùng Thị Mai Hương</t>
  </si>
  <si>
    <t>Đồng Xuân Kiên</t>
  </si>
  <si>
    <t>Hoàng Thị Lan</t>
  </si>
  <si>
    <t>Vũ Thị Hà Linh</t>
  </si>
  <si>
    <t>Vũ Thị Khánh Linh</t>
  </si>
  <si>
    <t>Phùng Ngọc Linh</t>
  </si>
  <si>
    <t>Bùi Quang Linh</t>
  </si>
  <si>
    <t>Trần Hiếu Minh</t>
  </si>
  <si>
    <t>Trần Hải Nam</t>
  </si>
  <si>
    <t>Nguyễn Tuyết Nhung</t>
  </si>
  <si>
    <t>Hoàng Lâm Oanh</t>
  </si>
  <si>
    <t>Nguyễn Hà Phương</t>
  </si>
  <si>
    <t>Lê Mai Phương</t>
  </si>
  <si>
    <t>Nguyễn Lê Mỹ Quyên</t>
  </si>
  <si>
    <t>Nguyễn Duy Thái</t>
  </si>
  <si>
    <t>Hoàng T. Phương Thảo</t>
  </si>
  <si>
    <t>Lại Phương Thảo</t>
  </si>
  <si>
    <t>Nguyễn Quỳnh Trang</t>
  </si>
  <si>
    <t>Lê Thanh Tú</t>
  </si>
  <si>
    <t>Nguyễn Hoàng Việt</t>
  </si>
  <si>
    <t>Trần Đức Vũ</t>
  </si>
  <si>
    <t>Nguyễn Đình An</t>
  </si>
  <si>
    <t>7B</t>
  </si>
  <si>
    <t>Nguyễn Đức Anh</t>
  </si>
  <si>
    <t>Trịnh Thị Linh Chi</t>
  </si>
  <si>
    <t>Nguyễn Thị Chuyên</t>
  </si>
  <si>
    <t>Đinh Trọng Đại</t>
  </si>
  <si>
    <t>Lê Thị Linh Đan</t>
  </si>
  <si>
    <t>Lê Hoàng Hà</t>
  </si>
  <si>
    <t>Nguyễn Thị Thu Hà</t>
  </si>
  <si>
    <t>Đặng Gia Hân</t>
  </si>
  <si>
    <t>Trần Thị Thu Hiền</t>
  </si>
  <si>
    <t>Ngô Trung Hiếu</t>
  </si>
  <si>
    <t>Nguyễn Văn Hoàng</t>
  </si>
  <si>
    <t>Nguyễn Tuấn Hưng</t>
  </si>
  <si>
    <t>Ngô Quang Khải</t>
  </si>
  <si>
    <t>Phạm Ngọc Kiên</t>
  </si>
  <si>
    <t>Hoàng Nhật Linh</t>
  </si>
  <si>
    <t>Hoàng Thị Thuỳ Linh</t>
  </si>
  <si>
    <t>Nguyễn Thùy Linh</t>
  </si>
  <si>
    <t>Nguyễn Thị Diệu Ly</t>
  </si>
  <si>
    <t>Lê Thị Hương Mai</t>
  </si>
  <si>
    <t>Nguyễn Thị Thanh Ngân</t>
  </si>
  <si>
    <t>Hoàng Uyển Nhi</t>
  </si>
  <si>
    <t>Hoàng Hữu Quang</t>
  </si>
  <si>
    <t>Trần Minh Quân</t>
  </si>
  <si>
    <t>Nguyễn Thị Phương Thanh</t>
  </si>
  <si>
    <t>Hoàng Hữu Thao</t>
  </si>
  <si>
    <t>Lương Thị Thảo</t>
  </si>
  <si>
    <t>Nguyễn Thị Thảo</t>
  </si>
  <si>
    <t>Vũ Minh Thu</t>
  </si>
  <si>
    <t>Nguyễn Thị Lan Thuỳ</t>
  </si>
  <si>
    <t>Võ Phương Thùy</t>
  </si>
  <si>
    <t>Ngô Thị Thủy</t>
  </si>
  <si>
    <t>Nguyễn Thị Thuỷ</t>
  </si>
  <si>
    <t>Hoàng Công Toàn</t>
  </si>
  <si>
    <t>Lê Thị Tuyết</t>
  </si>
  <si>
    <t>Nguyễn Long Vũ</t>
  </si>
  <si>
    <t>7C</t>
  </si>
  <si>
    <t>Phạm Việt Anh</t>
  </si>
  <si>
    <t>Nguyễn Văn Bắc</t>
  </si>
  <si>
    <t>Vũ Thị Phương Bình</t>
  </si>
  <si>
    <t>Hoàng Thảo Chi</t>
  </si>
  <si>
    <t>Đặng Văn Chiến</t>
  </si>
  <si>
    <t>Nguyễn Mạnh Chính</t>
  </si>
  <si>
    <t>Vũ Mạnh Cường</t>
  </si>
  <si>
    <t>Nguyễn Trí Đức</t>
  </si>
  <si>
    <t>Vũ Thị Hương Giang</t>
  </si>
  <si>
    <t>Hoàng Công Hậu</t>
  </si>
  <si>
    <t>Nguyễn Thị Thanh Hiền</t>
  </si>
  <si>
    <t>Phạm Xuân Hiếu</t>
  </si>
  <si>
    <t>Hoàng Hữu Hiệu</t>
  </si>
  <si>
    <t>Nguyễn Bá Hùng</t>
  </si>
  <si>
    <t>Hoàng Thu Huyền</t>
  </si>
  <si>
    <t>Nguyễn Phúc Hưng</t>
  </si>
  <si>
    <t>Nguyễn Phạm Thu Hường</t>
  </si>
  <si>
    <t>Vũ Đức Linh</t>
  </si>
  <si>
    <t>Lê Thị Linh</t>
  </si>
  <si>
    <t>Nguyễn Thị Cẩm Ly</t>
  </si>
  <si>
    <t>Lê Thị Sao Mai</t>
  </si>
  <si>
    <t>Nguyễn Thị Nga</t>
  </si>
  <si>
    <t>Ngô Thị Ngọc</t>
  </si>
  <si>
    <t>Hoàng Lưu Nguyên</t>
  </si>
  <si>
    <t>Bùi Thảo Nguyên</t>
  </si>
  <si>
    <t>Hoàng Trọng Phúc</t>
  </si>
  <si>
    <t>Nguyễn Hoàng Sơn</t>
  </si>
  <si>
    <t>Hoàng Hữu Thành</t>
  </si>
  <si>
    <t>Lê Văn Thành</t>
  </si>
  <si>
    <t>Phùng Thị Thắm</t>
  </si>
  <si>
    <t>Nguyễn Thị Minh Thêu</t>
  </si>
  <si>
    <t>Nguyễn Thị Thúy</t>
  </si>
  <si>
    <t>Trần Thị Minh Trang</t>
  </si>
  <si>
    <t>Hoàng Văn Trường</t>
  </si>
  <si>
    <t>Nguyễn Đức Việt</t>
  </si>
  <si>
    <t>Hoàng Thị Xoan</t>
  </si>
  <si>
    <t>Trần Hải Yến</t>
  </si>
  <si>
    <t>7D</t>
  </si>
  <si>
    <t>Ninh Hoàng Việt Anh</t>
  </si>
  <si>
    <t>Nguyễn Đình Chung</t>
  </si>
  <si>
    <t>Phùng Đức Chung</t>
  </si>
  <si>
    <t>Nguyễn Văn Diển</t>
  </si>
  <si>
    <t>Vũ Thị Giang</t>
  </si>
  <si>
    <t>Vũ Thái Hải</t>
  </si>
  <si>
    <t>Đặng Văn Hải</t>
  </si>
  <si>
    <t>Hoàng Công Hiệp</t>
  </si>
  <si>
    <t>Lê Minh Hiếu</t>
  </si>
  <si>
    <t>Nguyễn Công Hoàn</t>
  </si>
  <si>
    <t>Trần Mạnh Hoàn</t>
  </si>
  <si>
    <t>Lê Văn Huy</t>
  </si>
  <si>
    <t>Hoàng Thị Ngọc Liên</t>
  </si>
  <si>
    <t>Lê Thị Mỹ Linh</t>
  </si>
  <si>
    <t>Hoàng Hữu Long</t>
  </si>
  <si>
    <t>Lê Văn Long</t>
  </si>
  <si>
    <t>Hoàng Thị Ngọc</t>
  </si>
  <si>
    <t>Đào Thị Quý Nhất</t>
  </si>
  <si>
    <t>Hoàng Văn Quang</t>
  </si>
  <si>
    <t>Phạm Văn Quang</t>
  </si>
  <si>
    <t>Nguyễn Hữu Sỹ</t>
  </si>
  <si>
    <t>Hoàng Thị Thắm</t>
  </si>
  <si>
    <t>Lê Khắc Thắng</t>
  </si>
  <si>
    <t>Nguyễn Văn Thắng</t>
  </si>
  <si>
    <t>Hoàng Công Thế</t>
  </si>
  <si>
    <t>Hoàng Công Thuần</t>
  </si>
  <si>
    <t>Nguyễn Đình Thuận</t>
  </si>
  <si>
    <t>Dương Ngọc Thủy</t>
  </si>
  <si>
    <t>Lê Thị Thu Trang</t>
  </si>
  <si>
    <t>Đỗ Văn Trọng</t>
  </si>
  <si>
    <t>Cao Việt Trung</t>
  </si>
  <si>
    <t>Hoàng Công Trường</t>
  </si>
  <si>
    <t>Nguyễn Đức Trường</t>
  </si>
  <si>
    <t>Nguyễn Ánh Tuyết</t>
  </si>
  <si>
    <t>Nguyễn Tâm Văn</t>
  </si>
  <si>
    <t>167</t>
  </si>
  <si>
    <t>Hoàng Thị Xuân</t>
  </si>
  <si>
    <t>168</t>
  </si>
  <si>
    <t>169</t>
  </si>
  <si>
    <t>Đỗ Mạnh Dũng</t>
  </si>
  <si>
    <t>170</t>
  </si>
  <si>
    <t>171</t>
  </si>
  <si>
    <t>Nguyễn Quy Đại</t>
  </si>
  <si>
    <t>172</t>
  </si>
  <si>
    <t>173</t>
  </si>
  <si>
    <t>Nguyễn Quang Hanh</t>
  </si>
  <si>
    <t>174</t>
  </si>
  <si>
    <t>Vũ Đình Hiếu</t>
  </si>
  <si>
    <t>175</t>
  </si>
  <si>
    <t>Nguyễn Trung Hiếu</t>
  </si>
  <si>
    <t>176</t>
  </si>
  <si>
    <t>Hoàng Công Hoàn</t>
  </si>
  <si>
    <t>177</t>
  </si>
  <si>
    <t>Nguyễn Quang Hoàn</t>
  </si>
  <si>
    <t>178</t>
  </si>
  <si>
    <t>179</t>
  </si>
  <si>
    <t>Nguyễn Quang Huy</t>
  </si>
  <si>
    <t>180</t>
  </si>
  <si>
    <t>Nguyễn Quốc Huy</t>
  </si>
  <si>
    <t>181</t>
  </si>
  <si>
    <t>Đỗ Văn Huy</t>
  </si>
  <si>
    <t>182</t>
  </si>
  <si>
    <t>Vũ Ngọc Linh</t>
  </si>
  <si>
    <t>183</t>
  </si>
  <si>
    <t>Nguyễn Thị Linh</t>
  </si>
  <si>
    <t>184</t>
  </si>
  <si>
    <t>Lê Khắc Long</t>
  </si>
  <si>
    <t>185</t>
  </si>
  <si>
    <t>Phùng Đức Mạnh</t>
  </si>
  <si>
    <t>186</t>
  </si>
  <si>
    <t>Nguyễn Văn Mạnh</t>
  </si>
  <si>
    <t>187</t>
  </si>
  <si>
    <t>Lê Thị Mùi</t>
  </si>
  <si>
    <t>188</t>
  </si>
  <si>
    <t>Hoàng Công Ngọc</t>
  </si>
  <si>
    <t>189</t>
  </si>
  <si>
    <t>Nguyễn Đình Nguyên</t>
  </si>
  <si>
    <t>190</t>
  </si>
  <si>
    <t>Trần Văn Phong</t>
  </si>
  <si>
    <t>191</t>
  </si>
  <si>
    <t>Nguyễn Thị Phương</t>
  </si>
  <si>
    <t>192</t>
  </si>
  <si>
    <t>Võ Hoàng Quân</t>
  </si>
  <si>
    <t>193</t>
  </si>
  <si>
    <t>Đặng Thị Quỳnh</t>
  </si>
  <si>
    <t>194</t>
  </si>
  <si>
    <t>195</t>
  </si>
  <si>
    <t>Bùi Đình Thi</t>
  </si>
  <si>
    <t>196</t>
  </si>
  <si>
    <t>Nguyễn Đình Tỉnh</t>
  </si>
  <si>
    <t>197</t>
  </si>
  <si>
    <t>198</t>
  </si>
  <si>
    <t>Trần Thế Trường</t>
  </si>
  <si>
    <t>Ngô Xuân Trường</t>
  </si>
  <si>
    <t>Nguyễn Văn Tuyến</t>
  </si>
  <si>
    <t>Nguyễn Đăng Tường</t>
  </si>
  <si>
    <t>Lương Anh Văn</t>
  </si>
  <si>
    <t>Nguyễn Văn Vinh</t>
  </si>
  <si>
    <t>Vũ Thị Hải Yến</t>
  </si>
  <si>
    <t>8A</t>
  </si>
  <si>
    <t>Nguyễn Thị Phương Thảo</t>
  </si>
  <si>
    <t>8B</t>
  </si>
  <si>
    <t>8C</t>
  </si>
  <si>
    <t>Nguyễn Đình Dương</t>
  </si>
  <si>
    <t>Nguyễn Văn Hùng</t>
  </si>
  <si>
    <t>Nguyễn Thị Thu Trang</t>
  </si>
  <si>
    <t>8D</t>
  </si>
  <si>
    <t>9A</t>
  </si>
  <si>
    <t>9B</t>
  </si>
  <si>
    <t>9C</t>
  </si>
  <si>
    <t>Nguyễn Thị Ngọc Ánh</t>
  </si>
  <si>
    <t>9D</t>
  </si>
  <si>
    <t>Nguyễn Minh Hoàng</t>
  </si>
  <si>
    <t>9E</t>
  </si>
  <si>
    <t>Ghi chú</t>
  </si>
  <si>
    <t>Vũ Hoàng An</t>
  </si>
  <si>
    <t>Phùng Thị Phương Anh</t>
  </si>
  <si>
    <t>Vũ Quỳnh Anh</t>
  </si>
  <si>
    <t>Nguyễn Tiến Anh</t>
  </si>
  <si>
    <t>Hoàng Nguyễn Tuấn Anh</t>
  </si>
  <si>
    <t>Nguyễn Hải Cường</t>
  </si>
  <si>
    <t>Phan Việt Cường</t>
  </si>
  <si>
    <t>Lương Thanh Dịu</t>
  </si>
  <si>
    <t>Nguyễn Anh Dũng</t>
  </si>
  <si>
    <t>Cao Việt Dũng</t>
  </si>
  <si>
    <t>Trần Đức Đạt</t>
  </si>
  <si>
    <t>Đỗ Văn Đạt</t>
  </si>
  <si>
    <t>Vũ Trọng Hải</t>
  </si>
  <si>
    <t>Đinh Thúy Hằng</t>
  </si>
  <si>
    <t>Đàm Đức Hậu</t>
  </si>
  <si>
    <t>Bùi Trung Hiếu</t>
  </si>
  <si>
    <t>Phạm Xuân Hoàng</t>
  </si>
  <si>
    <t>Nguyễn Thị Ngọc Huyền</t>
  </si>
  <si>
    <t>Nguyễn Thị Thu Huyền</t>
  </si>
  <si>
    <t>Phạm Hồ Linh Hương</t>
  </si>
  <si>
    <t>Trần Thị Quỳnh Hương</t>
  </si>
  <si>
    <t>Cao Thanh Hương</t>
  </si>
  <si>
    <t>Nguyễn Thị My</t>
  </si>
  <si>
    <t>Lê Nguyễn Trà My</t>
  </si>
  <si>
    <t>Bùi Đức Phương Nam</t>
  </si>
  <si>
    <t>Trần Thị Mỹ Nương</t>
  </si>
  <si>
    <t>Dương Bá Phúc</t>
  </si>
  <si>
    <t>Hoàng Văn Phúc</t>
  </si>
  <si>
    <t>Đồng Xuân Sáng</t>
  </si>
  <si>
    <t>Lê Hải Sơn</t>
  </si>
  <si>
    <t>Nguyễn Quang Thái</t>
  </si>
  <si>
    <t>Dương Phương Thảo</t>
  </si>
  <si>
    <t>Nguyễn Quý Thủy</t>
  </si>
  <si>
    <t>Nguyễn Minh Tiến</t>
  </si>
  <si>
    <t>Đặng Quang Triệu</t>
  </si>
  <si>
    <t>Hoàng Hữu Trung</t>
  </si>
  <si>
    <t>Trương Cẩm Tú</t>
  </si>
  <si>
    <t>Mạc Văn Tường</t>
  </si>
  <si>
    <t>Nguyễn Khánh Uyên</t>
  </si>
  <si>
    <t>Nguyễn Hải Yến</t>
  </si>
  <si>
    <t>Phạm Thị Hải Yến</t>
  </si>
  <si>
    <t>Trần Hiếu Anh</t>
  </si>
  <si>
    <t>Lại Thị Ngọc Anh</t>
  </si>
  <si>
    <t>Đinh Vân Anh</t>
  </si>
  <si>
    <t>Dương Thị Linh Chi</t>
  </si>
  <si>
    <t>Ngô Thùy Dung</t>
  </si>
  <si>
    <t>Vũ Trí Dũng</t>
  </si>
  <si>
    <t>Trần Lê Thùy Dương</t>
  </si>
  <si>
    <t>Tạ Tùng Dương</t>
  </si>
  <si>
    <t>Hoàng Hữu Đạt</t>
  </si>
  <si>
    <t>Hoàng Hữu Điệp</t>
  </si>
  <si>
    <t>Hoàng Công Minh Đức</t>
  </si>
  <si>
    <t>Hoàng Thị Thu Hà</t>
  </si>
  <si>
    <t>Nguyễn Thị Hải</t>
  </si>
  <si>
    <t>Lâm Thị Hạnh</t>
  </si>
  <si>
    <t>Đồng Văn Hiệp</t>
  </si>
  <si>
    <t>Vũ Đoàn Trung Hiếu</t>
  </si>
  <si>
    <t>Bùi Xuân Hinh</t>
  </si>
  <si>
    <t>Phạm Thu Hoài</t>
  </si>
  <si>
    <t>Nguyễn Thu Hương</t>
  </si>
  <si>
    <t>Vũ Đăng Khoa</t>
  </si>
  <si>
    <t>Nguyễn Phương Linh</t>
  </si>
  <si>
    <t>Đỗ Đàm Phi Long</t>
  </si>
  <si>
    <t>Lê Thị Ngọc Mai</t>
  </si>
  <si>
    <t>Nguyễn Quy Minh</t>
  </si>
  <si>
    <t>Nguyễn Minh Ngọc</t>
  </si>
  <si>
    <t>Dương Thị Tuyết Nhạn</t>
  </si>
  <si>
    <t>Hoàng Hữu Nhật</t>
  </si>
  <si>
    <t>Nguyễn Văn Minh Phúc</t>
  </si>
  <si>
    <t>Phan Thanh Quang</t>
  </si>
  <si>
    <t>Hoàng Hương Quế</t>
  </si>
  <si>
    <t>Đỗ Như Quỳnh</t>
  </si>
  <si>
    <t>Đặng Thái Sơn</t>
  </si>
  <si>
    <t>Trần Thị Thanh Tâm</t>
  </si>
  <si>
    <t>Hoàng Thị Thanh Thanh</t>
  </si>
  <si>
    <t>Mạc Phương Thảo</t>
  </si>
  <si>
    <t>Hoàng Hữu Thùy</t>
  </si>
  <si>
    <t>Phạm Hữu Tiến</t>
  </si>
  <si>
    <t>Lê Thị Thu Uyên</t>
  </si>
  <si>
    <t>6E</t>
  </si>
  <si>
    <t>Hoàng Hữu Trường</t>
  </si>
  <si>
    <t>Lê Thị Lan Anh</t>
  </si>
  <si>
    <t>Phạm Quỳnh Anh</t>
  </si>
  <si>
    <t>Lê Việt Anh</t>
  </si>
  <si>
    <t>Nguyễn Hữu Bách</t>
  </si>
  <si>
    <t>Nguyễn Mạnh Cường</t>
  </si>
  <si>
    <t>Vũ Văn Thành Đạt</t>
  </si>
  <si>
    <t>Đỗ Thị Hải</t>
  </si>
  <si>
    <t>Nguyễn Văn Hạnh</t>
  </si>
  <si>
    <t>Hồ Quang Hiếu</t>
  </si>
  <si>
    <t>Vũ Huy Hoàng</t>
  </si>
  <si>
    <t>Phạm Việt Hoàng</t>
  </si>
  <si>
    <t>Nguyễn Phương Huy</t>
  </si>
  <si>
    <t>Vũ Thanh Huyền</t>
  </si>
  <si>
    <t>Nguyễn Thị Lan Hương</t>
  </si>
  <si>
    <t>Nguyễn Linh Hương</t>
  </si>
  <si>
    <t>Nguyễn Thị Hường</t>
  </si>
  <si>
    <t>Hoàng Công Khánh</t>
  </si>
  <si>
    <t>Trần Thị Khánh Linh</t>
  </si>
  <si>
    <t>Cáp Thị Ngọc Linh</t>
  </si>
  <si>
    <t>Bùi Đức Hoàng Long</t>
  </si>
  <si>
    <t>Đỗ Ngọc Mai</t>
  </si>
  <si>
    <t>Phạm Hoài Nam</t>
  </si>
  <si>
    <t>Phan Nguyễn Hồng Ngọc</t>
  </si>
  <si>
    <t>Nguyễn Thị Hồng Nhạn</t>
  </si>
  <si>
    <t>Nguyễn Xương Phong</t>
  </si>
  <si>
    <t>Mai Xuân Phương</t>
  </si>
  <si>
    <t>Lê Minh Quân</t>
  </si>
  <si>
    <t>Hoàng Thị Quyên</t>
  </si>
  <si>
    <t>Hoàng Thị Thảo</t>
  </si>
  <si>
    <t>Hoàng Thị Thoa</t>
  </si>
  <si>
    <t>Hoàng Thị Thúy</t>
  </si>
  <si>
    <t>Phạm Thị Thu Thủy</t>
  </si>
  <si>
    <t>Hoàng Thị Thương</t>
  </si>
  <si>
    <t>Lê Thủy Tiên</t>
  </si>
  <si>
    <t>Hoàng Thị Thùy Trang</t>
  </si>
  <si>
    <t>Hoàng Quỳnh Vân</t>
  </si>
  <si>
    <t>Nguyễn Hoàng Vương</t>
  </si>
  <si>
    <t>Trịnh Quốc Anh</t>
  </si>
  <si>
    <t>Trương Tuấn Anh</t>
  </si>
  <si>
    <t>Phùng Đức Dũng</t>
  </si>
  <si>
    <t>Nguyễn Đình Duy</t>
  </si>
  <si>
    <t>Nguyễn Thị Bạch Dương</t>
  </si>
  <si>
    <t>Vũ Văn Đại</t>
  </si>
  <si>
    <t>Bùi Bá Hải</t>
  </si>
  <si>
    <t>Nguyễn Tuấn Hiệp</t>
  </si>
  <si>
    <t>Vi Viết Hùng</t>
  </si>
  <si>
    <t>Hoàng Trọng Huy</t>
  </si>
  <si>
    <t>Hoàng Văn Hưng</t>
  </si>
  <si>
    <t>Đinh Trọng Khôi</t>
  </si>
  <si>
    <t>Vũ Hồng Lâm</t>
  </si>
  <si>
    <t>Vũ Thị Thùy Linh</t>
  </si>
  <si>
    <t>Nguyễn Văn Lương</t>
  </si>
  <si>
    <t>Phạm Thị Hồng My</t>
  </si>
  <si>
    <t>Hoàng Hữu Nam</t>
  </si>
  <si>
    <t>Hoàng Hữu Nghĩa</t>
  </si>
  <si>
    <t>Nguyễn Văn Nghĩa</t>
  </si>
  <si>
    <t>Nguyễn Thị Minh Ngọc</t>
  </si>
  <si>
    <t>Vũ Đức Phúc</t>
  </si>
  <si>
    <t>Nguyễn Tiến Quang</t>
  </si>
  <si>
    <t>Hoàng Công Quân</t>
  </si>
  <si>
    <t>Vũ Thị Như Quỳnh</t>
  </si>
  <si>
    <t>Nguyễn Đình Sơn</t>
  </si>
  <si>
    <t>Nguyễn Quang Sơn</t>
  </si>
  <si>
    <t>Vũ Phúc Tài</t>
  </si>
  <si>
    <t>Hoàng Anh Thảo</t>
  </si>
  <si>
    <t>Đỗ Thị Trang</t>
  </si>
  <si>
    <t>Hoàng Công Anh Tuấn</t>
  </si>
  <si>
    <t>Bùi Dương Minh Tuấn</t>
  </si>
  <si>
    <t>Vũ Thị Tú Uyên</t>
  </si>
  <si>
    <t>Nguyễn Tường Vy</t>
  </si>
  <si>
    <t>Bùi Thị Hà Anh</t>
  </si>
  <si>
    <t>Hoàng Hải Anh</t>
  </si>
  <si>
    <t>Phùng Đức Hoàng Anh</t>
  </si>
  <si>
    <t>Nguyễn Thị Mai Anh</t>
  </si>
  <si>
    <t>Hoàng Thị Bắc</t>
  </si>
  <si>
    <t>Lê Khả Duy</t>
  </si>
  <si>
    <t>Ngô Văn Duy</t>
  </si>
  <si>
    <t>Lương Thị Hồng Gấm</t>
  </si>
  <si>
    <t>Nguyễn Văn Hà</t>
  </si>
  <si>
    <t>Mạc Thanh Hải</t>
  </si>
  <si>
    <t>Đặng Thúy Hiền</t>
  </si>
  <si>
    <t>Hoàng Ngọc Hiếu</t>
  </si>
  <si>
    <t>Nguyễn Thái Hoàn</t>
  </si>
  <si>
    <t>Nguyễn Quang Hùng</t>
  </si>
  <si>
    <t>Nguyễn Quang Huyên</t>
  </si>
  <si>
    <t>Hoàng Công Khoa</t>
  </si>
  <si>
    <t>Nguyễn Quang Kiên</t>
  </si>
  <si>
    <t>Lê Văn Lộc</t>
  </si>
  <si>
    <t>Nguyễn Thị Lương</t>
  </si>
  <si>
    <t>Dương Công Minh</t>
  </si>
  <si>
    <t>Nguyễn Hoài Nam</t>
  </si>
  <si>
    <t>Nguyễn Thị Hồng Nhung</t>
  </si>
  <si>
    <t>Hoàng Công Phú</t>
  </si>
  <si>
    <t>Dương Thị Hà Phương</t>
  </si>
  <si>
    <t>Nguyễn Xuân Quy</t>
  </si>
  <si>
    <t>Nguyễn Trường Sơn</t>
  </si>
  <si>
    <t>Phạm Hồng Thái</t>
  </si>
  <si>
    <t>Nông Văn Thoại</t>
  </si>
  <si>
    <t>Hoàng Công Thức</t>
  </si>
  <si>
    <t>Hoàng Văn Tiến</t>
  </si>
  <si>
    <t>Lại Thị Huyền Trang</t>
  </si>
  <si>
    <t>Nguyễn Ngọc Trường</t>
  </si>
  <si>
    <t>Nguyễn Hải An</t>
  </si>
  <si>
    <t>Phùng Thảo An</t>
  </si>
  <si>
    <t>Nguyễn Hồng Phương Anh</t>
  </si>
  <si>
    <t>Nguyễn Thị Phương Anh</t>
  </si>
  <si>
    <t>Nguyễn Phùng Tuấn Anh</t>
  </si>
  <si>
    <t>Đỗ Văn Chiến</t>
  </si>
  <si>
    <t>Hoàng Thị Duyên</t>
  </si>
  <si>
    <t>Lê Bằng Dương</t>
  </si>
  <si>
    <t>Nguyễn Hải Dương</t>
  </si>
  <si>
    <t>Lưu Quang Đức</t>
  </si>
  <si>
    <t>Nguyễn Thị Hương Giang</t>
  </si>
  <si>
    <t>Vũ Ngọc Hải</t>
  </si>
  <si>
    <t>Ngô Thanh Hằng</t>
  </si>
  <si>
    <t>Trịnh Nguyễn Hoàng Hiệp</t>
  </si>
  <si>
    <t>Đồng Thị Thu Huyền</t>
  </si>
  <si>
    <t>Nguyễn Thảo Linh</t>
  </si>
  <si>
    <t>Hoàng Thị Thùy Linh</t>
  </si>
  <si>
    <t>Chu Phương Mai</t>
  </si>
  <si>
    <t>Nguyễn Quy Mạnh</t>
  </si>
  <si>
    <t>Nguyễn Thị Hoài Ngân</t>
  </si>
  <si>
    <t>Mai Thị Kim Ngân</t>
  </si>
  <si>
    <t>Bùi Quang Nghĩa</t>
  </si>
  <si>
    <t>Đặng Thị Nguyệt</t>
  </si>
  <si>
    <t>Phạm Ngọc Linh Nhi</t>
  </si>
  <si>
    <t>Nguyễn T.Hồng Nhung</t>
  </si>
  <si>
    <t>Bùi Thị Quyên</t>
  </si>
  <si>
    <t>Bùi Thị Thảo</t>
  </si>
  <si>
    <t>Trương Thị Hồng Thơm</t>
  </si>
  <si>
    <t>Nguyễn Sơn Trà</t>
  </si>
  <si>
    <t>Giáp Anh Tú</t>
  </si>
  <si>
    <t>Nguyễn Hải Vân</t>
  </si>
  <si>
    <t>Phạm Thị Thảo Vân</t>
  </si>
  <si>
    <t>Phạm Thị Mai Anh</t>
  </si>
  <si>
    <t>Phạm Tuấn Anh</t>
  </si>
  <si>
    <t>Vũ Minh Ánh</t>
  </si>
  <si>
    <t>Nguyễn Linh Chi</t>
  </si>
  <si>
    <t>Hồ Quốc Công</t>
  </si>
  <si>
    <t>Vũ Văn Dũng</t>
  </si>
  <si>
    <t>Vũ Hải Dương</t>
  </si>
  <si>
    <t>Hoàng Thái Dương</t>
  </si>
  <si>
    <t>Lê Minh Đức</t>
  </si>
  <si>
    <t>Hà Thị Hải Hà</t>
  </si>
  <si>
    <t>Hoàng Thị Hà</t>
  </si>
  <si>
    <t>Lê Thị Thanh Hải</t>
  </si>
  <si>
    <t>Nguyễn Quy Hào</t>
  </si>
  <si>
    <t>Mai Huy Hoàng</t>
  </si>
  <si>
    <t>Lê Thị Thu Huệ</t>
  </si>
  <si>
    <t>Phạm Đức Hùng</t>
  </si>
  <si>
    <t>Nguyễn Ngọc Khánh</t>
  </si>
  <si>
    <t>Lê Đức Long</t>
  </si>
  <si>
    <t>Đặng Đức Mạnh</t>
  </si>
  <si>
    <t>Ngô Văn Minh</t>
  </si>
  <si>
    <t>Hoàng Thị Mơ</t>
  </si>
  <si>
    <t>Trần Thị Hà My</t>
  </si>
  <si>
    <t>Nguyễn Thị Trà My</t>
  </si>
  <si>
    <t>Hoàng Thị Nga</t>
  </si>
  <si>
    <t>Nguyễn Hồng Nhạ</t>
  </si>
  <si>
    <t>Đỗ Chi Phương</t>
  </si>
  <si>
    <t>Đinh Ngọc Tần</t>
  </si>
  <si>
    <t>Nguyễn Tuấn Thành</t>
  </si>
  <si>
    <t>Nguyễn Thị Thắm</t>
  </si>
  <si>
    <t>Nguyễn Xuân Tiến</t>
  </si>
  <si>
    <t>Nguyễn Quang Vỹ</t>
  </si>
  <si>
    <t>Nguyễn Thị Hải Yến</t>
  </si>
  <si>
    <t>Hoàng Thị Yến</t>
  </si>
  <si>
    <t>Hoàng Thị Ngọc Anh</t>
  </si>
  <si>
    <t>Phan Ngọc Anh</t>
  </si>
  <si>
    <t>Cao Thị Phương Anh</t>
  </si>
  <si>
    <t>Hoàng Thị Thảo Anh</t>
  </si>
  <si>
    <t>Hoàng Công Tuấn Anh</t>
  </si>
  <si>
    <t>Nguyễn Thị Yến Anh</t>
  </si>
  <si>
    <t>Nguyễn Ngọc Bích</t>
  </si>
  <si>
    <t>Nguyễn Văn Dũng</t>
  </si>
  <si>
    <t>Hoàng Hương Giang</t>
  </si>
  <si>
    <t>Nguyễn Ngọc Hạnh</t>
  </si>
  <si>
    <t>Hoàng Thị Hiển</t>
  </si>
  <si>
    <t>Nguyễn Minh Thành Hiếu</t>
  </si>
  <si>
    <t>Vi Trí Hùng</t>
  </si>
  <si>
    <t>Nguyễn Trọng Dương Huy</t>
  </si>
  <si>
    <t>Phùng Đức Huy</t>
  </si>
  <si>
    <t>Nguyễn Đình Hưng</t>
  </si>
  <si>
    <t>Đinh Văn Kiên</t>
  </si>
  <si>
    <t>Trần Thị Hồng Liêm</t>
  </si>
  <si>
    <t>Hà Thị Ngọc Linh</t>
  </si>
  <si>
    <t>Trương Thảo Linh</t>
  </si>
  <si>
    <t>Hoàng Văn Mạnh</t>
  </si>
  <si>
    <t>Phùng Thị Kim Ngân</t>
  </si>
  <si>
    <t>Hoàng Kim Oanh</t>
  </si>
  <si>
    <t>Nguyễn Thị Kim Oanh</t>
  </si>
  <si>
    <t>Nghiêm Trung Sơn</t>
  </si>
  <si>
    <t>Phạm Thị Phương Thanh</t>
  </si>
  <si>
    <t>Lê Tuấn Thành</t>
  </si>
  <si>
    <t>Hoàng Ninh Thuận</t>
  </si>
  <si>
    <t>Phạm Thu Trang</t>
  </si>
  <si>
    <t>Nguyễn Văn Tuấn</t>
  </si>
  <si>
    <t>Cao Nguyễn Xuân Việt</t>
  </si>
  <si>
    <t>Đỗ Minh Vương</t>
  </si>
  <si>
    <t>Nguyễn Thị Vượng</t>
  </si>
  <si>
    <t>Nguyễn Duy Anh</t>
  </si>
  <si>
    <t>Trần Hữu Cường</t>
  </si>
  <si>
    <t>Vũ Tiến Dũng</t>
  </si>
  <si>
    <t>Hồ Minh Đạt</t>
  </si>
  <si>
    <t>Phùng Đức Đông</t>
  </si>
  <si>
    <t>Đặng Thị Hà</t>
  </si>
  <si>
    <t>Nguyễn Dương Hải</t>
  </si>
  <si>
    <t>Nguyễn Ngọc Hảo</t>
  </si>
  <si>
    <t>Nguyễn Thị Thu Hiền</t>
  </si>
  <si>
    <t>Phạm Văn Hoàng</t>
  </si>
  <si>
    <t>Nguyễn Vũ Hoàng</t>
  </si>
  <si>
    <t>Bùi Văn Huân</t>
  </si>
  <si>
    <t>Lê Khắc Huấn</t>
  </si>
  <si>
    <t>Nguyễn Văn Khánh</t>
  </si>
  <si>
    <t>Hoàng Thị Mỹ Lệ</t>
  </si>
  <si>
    <t>Mạc Thị Lương</t>
  </si>
  <si>
    <t>Nguyễn Thị Mến</t>
  </si>
  <si>
    <t>Trần Đình Minh</t>
  </si>
  <si>
    <t>Lê Thị Trà My</t>
  </si>
  <si>
    <t>Trịnh Thị Oanh</t>
  </si>
  <si>
    <t>Phùng Đức Phúc</t>
  </si>
  <si>
    <t>Hoàng Thị Phúc</t>
  </si>
  <si>
    <t>Nông Văn Quảng</t>
  </si>
  <si>
    <t>Vũ Quang Thắng</t>
  </si>
  <si>
    <t>Đoàn Văn Thắng</t>
  </si>
  <si>
    <t>Nguyễn Đức Toàn</t>
  </si>
  <si>
    <t>Nguyễn Tiến Tùng</t>
  </si>
  <si>
    <t>Nguyễn Trung Vĩnh</t>
  </si>
  <si>
    <t>Đinh Thị Hải Yến</t>
  </si>
  <si>
    <t>Phùng Thị Yến</t>
  </si>
  <si>
    <t>Mai Trung Dũng</t>
  </si>
  <si>
    <t>Phòng thi số 2 (Phòng học B4)</t>
  </si>
  <si>
    <t>Phòng thi số 4 (Phòng học B6)</t>
  </si>
  <si>
    <t>Tổng điểm</t>
  </si>
  <si>
    <t>Điểm TB</t>
  </si>
  <si>
    <t>Giỏi:8-10</t>
  </si>
  <si>
    <t>K: 6,5-7,9</t>
  </si>
  <si>
    <t>TB: 5-6,4</t>
  </si>
  <si>
    <t>Y: 2,0 - 4,9</t>
  </si>
  <si>
    <t>Kém: dưới 2</t>
  </si>
  <si>
    <t>Vũ Nhật Hải Nam</t>
  </si>
  <si>
    <t>Phòng thi số 1 (Phòng học B3)</t>
  </si>
  <si>
    <t>Đoàn Xuân Gia Anh</t>
  </si>
  <si>
    <t>28/01/2006</t>
  </si>
  <si>
    <t>Nguyễn Hồng Anh</t>
  </si>
  <si>
    <t>Cao Ngọc Phương Anh</t>
  </si>
  <si>
    <t>21/08/2006</t>
  </si>
  <si>
    <t>31/05/2006</t>
  </si>
  <si>
    <t>Hoàng Quỳnh Anh</t>
  </si>
  <si>
    <t>23/02/2006</t>
  </si>
  <si>
    <t>25/05/2006</t>
  </si>
  <si>
    <t>Nguyễn Thị Ngọc Bích</t>
  </si>
  <si>
    <t>23/11/2006</t>
  </si>
  <si>
    <t>Hoàng Ngọc Diệp</t>
  </si>
  <si>
    <t>Phạm Thùy Dương</t>
  </si>
  <si>
    <t>16/02/2006</t>
  </si>
  <si>
    <t>Bùi Thị Hương Giang</t>
  </si>
  <si>
    <t>13/02/2006</t>
  </si>
  <si>
    <t>Vũ Hương Giang</t>
  </si>
  <si>
    <t>Đỗ Việt Hà</t>
  </si>
  <si>
    <t>20/08/2006</t>
  </si>
  <si>
    <t>Nguyễn Gia Huy</t>
  </si>
  <si>
    <t>18/07/2006</t>
  </si>
  <si>
    <t>Nguyễn Vương Huy</t>
  </si>
  <si>
    <t>14/09/2006</t>
  </si>
  <si>
    <t>Dương Thị Mỹ Huyền</t>
  </si>
  <si>
    <t>Lê Ngọc Khuê</t>
  </si>
  <si>
    <t>30/06/2006</t>
  </si>
  <si>
    <t>Nguyễn Tuấn Kiệt</t>
  </si>
  <si>
    <t>13/12/2006</t>
  </si>
  <si>
    <t>Nguyễn Diệu Linh</t>
  </si>
  <si>
    <t>Trần Khánh Linh</t>
  </si>
  <si>
    <t>17/12/2006</t>
  </si>
  <si>
    <t>Nông Thị Mai Linh</t>
  </si>
  <si>
    <t>Nguyễn Thị Thảo Linh</t>
  </si>
  <si>
    <t>20/01/2006</t>
  </si>
  <si>
    <t>Nguyễn Tuấn Long</t>
  </si>
  <si>
    <t>Đào Đức Mạnh</t>
  </si>
  <si>
    <t>Nguyễn Nhật Minh</t>
  </si>
  <si>
    <t>22/12/2006</t>
  </si>
  <si>
    <t>Nguyễn Bảo Ngọc</t>
  </si>
  <si>
    <t>Nguyễn Tâm Như</t>
  </si>
  <si>
    <t>Nguyễn Văn Phong</t>
  </si>
  <si>
    <t>Hoàng Phương Thảo</t>
  </si>
  <si>
    <t>Phùng Thị Phương Thảo</t>
  </si>
  <si>
    <t>31/01/2006</t>
  </si>
  <si>
    <t>Trương Thị Thanh Thảo</t>
  </si>
  <si>
    <t>Nguyễn Thị Thùy</t>
  </si>
  <si>
    <t>29/04/2006</t>
  </si>
  <si>
    <t>Nguyễn Thủy Tiên</t>
  </si>
  <si>
    <t>Nguyễn Thanh Vân</t>
  </si>
  <si>
    <t>23/07/2006</t>
  </si>
  <si>
    <t>Nguyễn Thị Thanh Vân</t>
  </si>
  <si>
    <t>16/12/2006</t>
  </si>
  <si>
    <t>25/02/2006</t>
  </si>
  <si>
    <t>Hoàng Ngọc Anh</t>
  </si>
  <si>
    <t>Lê Bùi Việt Anh</t>
  </si>
  <si>
    <t>23/04/2006</t>
  </si>
  <si>
    <t>Đỗ Ngọc Ánh</t>
  </si>
  <si>
    <t>24/07/2006</t>
  </si>
  <si>
    <t>Mai Thanh Bình</t>
  </si>
  <si>
    <t>13/11/2006</t>
  </si>
  <si>
    <t>Vũ Văn Chung</t>
  </si>
  <si>
    <t>Nguyễn Hùng Cường</t>
  </si>
  <si>
    <t>16/11/2006</t>
  </si>
  <si>
    <t>Phùng Đức Diễn</t>
  </si>
  <si>
    <t>Nguyễn Thị Duyên</t>
  </si>
  <si>
    <t>Hoàng Thị Đang</t>
  </si>
  <si>
    <t>Vũ Hải Đăng</t>
  </si>
  <si>
    <t>Đoàn Thị Hương Giang</t>
  </si>
  <si>
    <t>17/06/2006</t>
  </si>
  <si>
    <t>Mai Văn Hoan</t>
  </si>
  <si>
    <t>18/11/2006</t>
  </si>
  <si>
    <t>Vũ Văn Khánh</t>
  </si>
  <si>
    <t>27/05/2006</t>
  </si>
  <si>
    <t>Lê Phương Linh</t>
  </si>
  <si>
    <t>21/10/2006</t>
  </si>
  <si>
    <t>Nguyễn Y Linh</t>
  </si>
  <si>
    <t>Nguyễn Huy Long</t>
  </si>
  <si>
    <t>13/01/2006</t>
  </si>
  <si>
    <t>Phạm Bá Lộc</t>
  </si>
  <si>
    <t>30/11/2006</t>
  </si>
  <si>
    <t>Vũ Trung Lương</t>
  </si>
  <si>
    <t>Trần Thị Ngọc Mai</t>
  </si>
  <si>
    <t>17/04/2006</t>
  </si>
  <si>
    <t>Hoàng Hữu Mạnh</t>
  </si>
  <si>
    <t>Vũ Thị Trà My</t>
  </si>
  <si>
    <t>Đào Thị Quý Nhung</t>
  </si>
  <si>
    <t>Hoàng Lưu Phú</t>
  </si>
  <si>
    <t>Cao Tuán Phương</t>
  </si>
  <si>
    <t>Bùi Văn Thanh</t>
  </si>
  <si>
    <t>Nguyễn Đức Thắng</t>
  </si>
  <si>
    <t>19/06/2006</t>
  </si>
  <si>
    <t>Nguyễn Thị Thanh Thủy</t>
  </si>
  <si>
    <t>22/05/2006</t>
  </si>
  <si>
    <t>Trần Thị Thu Thủy</t>
  </si>
  <si>
    <t>Hoàng Hậu An</t>
  </si>
  <si>
    <t>24/01/2005</t>
  </si>
  <si>
    <t>Cao Ngọc Anh</t>
  </si>
  <si>
    <t>Lê Tuấn Anh</t>
  </si>
  <si>
    <t>24/11/2006</t>
  </si>
  <si>
    <t>14/12/2006</t>
  </si>
  <si>
    <t>Hồ Ngọc Ánh</t>
  </si>
  <si>
    <t>24/06/2006</t>
  </si>
  <si>
    <t>Đặng Thùy Châm</t>
  </si>
  <si>
    <t>13/07/2006</t>
  </si>
  <si>
    <t>Nguyễn Quy Chung</t>
  </si>
  <si>
    <t>Hoàng Hữu Dũng</t>
  </si>
  <si>
    <t>25/12/2006</t>
  </si>
  <si>
    <t>Nguyễn Ánh Dương</t>
  </si>
  <si>
    <t>26/01/2006</t>
  </si>
  <si>
    <t>Nguyễn Thùy Dương</t>
  </si>
  <si>
    <t>Nguyễn Duy Hậu</t>
  </si>
  <si>
    <t>Vũ Trọng Hoàn</t>
  </si>
  <si>
    <t>Nguyễn Quang Hoàng</t>
  </si>
  <si>
    <t>Nguyễn Hữu Huấn</t>
  </si>
  <si>
    <t>Nguyễn Hoàng Hưng</t>
  </si>
  <si>
    <t>Nguyễn Thị Thùy Linh</t>
  </si>
  <si>
    <t>24/09/2006</t>
  </si>
  <si>
    <t>Bùi Tiến Long</t>
  </si>
  <si>
    <t>20/04/2006</t>
  </si>
  <si>
    <t>Bùi Tiến Lộc</t>
  </si>
  <si>
    <t>19/11/2005</t>
  </si>
  <si>
    <t>Đoàn Đỗ Đức Nam</t>
  </si>
  <si>
    <t>Nguyễn Thị Kim Ngân</t>
  </si>
  <si>
    <t>Bùi Thế Nhất</t>
  </si>
  <si>
    <t>Vũ Thị Yến Nhi</t>
  </si>
  <si>
    <t>Nguyễn Thị Oanh</t>
  </si>
  <si>
    <t>Dương Bá Quyền</t>
  </si>
  <si>
    <t>Nguyễn Thị Ngọc Quỳnh</t>
  </si>
  <si>
    <t>Lê Trung Thành</t>
  </si>
  <si>
    <t>23/03/2006</t>
  </si>
  <si>
    <t>Nguyễn Trường Thành</t>
  </si>
  <si>
    <t>28/05/2006</t>
  </si>
  <si>
    <t>Nguyễn Thu Thủy</t>
  </si>
  <si>
    <t>Nguyễn Huyền Trang</t>
  </si>
  <si>
    <t>28/06/2006</t>
  </si>
  <si>
    <t>Hoàng Phương Uyên</t>
  </si>
  <si>
    <t>Nguyễn Quy Võ</t>
  </si>
  <si>
    <t>Lê Đức Anh</t>
  </si>
  <si>
    <t>29/12/2006</t>
  </si>
  <si>
    <t>Trần Thị Hà Anh</t>
  </si>
  <si>
    <t>Phương Hoàng Anh</t>
  </si>
  <si>
    <t>Đồng Phương Anh</t>
  </si>
  <si>
    <t>Nguyễn Thái Anh</t>
  </si>
  <si>
    <t>25/04/2006</t>
  </si>
  <si>
    <t>18/09/2005</t>
  </si>
  <si>
    <t>Nguyễn Văn Bạn</t>
  </si>
  <si>
    <t>16/03/2006</t>
  </si>
  <si>
    <t>Trần Đức Dũng</t>
  </si>
  <si>
    <t>23/06/2006</t>
  </si>
  <si>
    <t>Nguyễn Tiến Duy</t>
  </si>
  <si>
    <t>25/08/2006</t>
  </si>
  <si>
    <t>Đặng Văn Dương</t>
  </si>
  <si>
    <t>27/12/2006</t>
  </si>
  <si>
    <t>18/12/2006</t>
  </si>
  <si>
    <t>Lê Thị Hải Đăng</t>
  </si>
  <si>
    <t>Nguyễn Hoàng Hiệp</t>
  </si>
  <si>
    <t>Nguyễn Văn Hiệp</t>
  </si>
  <si>
    <t>23/01/2006</t>
  </si>
  <si>
    <t>Nguyễn Văn Hoan</t>
  </si>
  <si>
    <t>Nguyễn Đình Hùng</t>
  </si>
  <si>
    <t>26/07/2006</t>
  </si>
  <si>
    <t>Nguyễn Hoài Linh</t>
  </si>
  <si>
    <t>Cao Thị Khánh Linh</t>
  </si>
  <si>
    <t>Nguyễn Hải Long</t>
  </si>
  <si>
    <t>14/07/2006</t>
  </si>
  <si>
    <t>Lê Tuấn Minh</t>
  </si>
  <si>
    <t>Nguyễn Viết Minh</t>
  </si>
  <si>
    <t>24/02/2006</t>
  </si>
  <si>
    <t>Vũ Hoàng Hải Nam</t>
  </si>
  <si>
    <t>20/10/2006</t>
  </si>
  <si>
    <t>Hoàng Thị Nhàn</t>
  </si>
  <si>
    <t>Vũ Hải Ninh</t>
  </si>
  <si>
    <t>Nguyễn Minh Quang</t>
  </si>
  <si>
    <t>23/08/2006</t>
  </si>
  <si>
    <t>Nguyễn Thị Thanh</t>
  </si>
  <si>
    <t>25/06/2006</t>
  </si>
  <si>
    <t>Phạm Thị Thanh</t>
  </si>
  <si>
    <t>Nguyễn Thị Thu</t>
  </si>
  <si>
    <t>21/05/2005</t>
  </si>
  <si>
    <t>Nguyễn Thị Vân Thư</t>
  </si>
  <si>
    <t>Nguyễn Thị Hoài Thương</t>
  </si>
  <si>
    <t>26/04/2006</t>
  </si>
  <si>
    <t>31/10/2005</t>
  </si>
  <si>
    <t>Nguyễn Linh Trang</t>
  </si>
  <si>
    <t>Nguyễn Minh Tuấn</t>
  </si>
  <si>
    <t>21/04/2006</t>
  </si>
  <si>
    <t>Đinh Thị Vân</t>
  </si>
  <si>
    <t>Phạm Thị Hà An</t>
  </si>
  <si>
    <t>13/03/2006</t>
  </si>
  <si>
    <t>Nguyễn Minh Anh</t>
  </si>
  <si>
    <t>Đặng Tuấn Anh</t>
  </si>
  <si>
    <t>Nguyễn Quang Dũng</t>
  </si>
  <si>
    <t>23/06/2005</t>
  </si>
  <si>
    <t>16/06/2005</t>
  </si>
  <si>
    <t>Nguyễn Tiến Đạt</t>
  </si>
  <si>
    <t>Hoàng Văn Huy</t>
  </si>
  <si>
    <t>26/03/2006</t>
  </si>
  <si>
    <t>Hoàng Văn Tuấn Khải</t>
  </si>
  <si>
    <t>31/03/2006</t>
  </si>
  <si>
    <t>16/06/2006</t>
  </si>
  <si>
    <t>23/12/2005</t>
  </si>
  <si>
    <t>Vũ Khắc Lâm</t>
  </si>
  <si>
    <t>Nguyễn Tùng Lâm</t>
  </si>
  <si>
    <t>20/11/2006</t>
  </si>
  <si>
    <t>Trần Thị Thùy Linh</t>
  </si>
  <si>
    <t>19/10/2006</t>
  </si>
  <si>
    <t>Hoàng Thị Lụa</t>
  </si>
  <si>
    <t>26/08/2006</t>
  </si>
  <si>
    <t>Nguyễn Thị Thanh Mai</t>
  </si>
  <si>
    <t>Nguyễn Thảo Nguyên</t>
  </si>
  <si>
    <t>15/09/2006</t>
  </si>
  <si>
    <t>Bùi Văn Phường</t>
  </si>
  <si>
    <t>Hoàng Hữu Quân</t>
  </si>
  <si>
    <t>20/06/2006</t>
  </si>
  <si>
    <t>Bùi Thị Như Quỳnh</t>
  </si>
  <si>
    <t>26/11/2006</t>
  </si>
  <si>
    <t>Hàn Thúy Quỳnh</t>
  </si>
  <si>
    <t>Trần Văn Quỳnh</t>
  </si>
  <si>
    <t>22/10/2006</t>
  </si>
  <si>
    <t>Nguyễn Văn Tâm</t>
  </si>
  <si>
    <t>Vũ Đình Thắng</t>
  </si>
  <si>
    <t>Đoàn Thị Thùy Trang</t>
  </si>
  <si>
    <t>30/05/2006</t>
  </si>
  <si>
    <t>Nguyễn Duy Tuấn</t>
  </si>
  <si>
    <t>22/08/2006</t>
  </si>
  <si>
    <t>Trần Phương Vi</t>
  </si>
  <si>
    <t>17/07/2005</t>
  </si>
  <si>
    <t>24/02/2005</t>
  </si>
  <si>
    <t>19/07/2005</t>
  </si>
  <si>
    <t>15/09/2005</t>
  </si>
  <si>
    <t>25/02/2005</t>
  </si>
  <si>
    <t>17/03/2005</t>
  </si>
  <si>
    <t>13/09/2005</t>
  </si>
  <si>
    <t>17/06/2005</t>
  </si>
  <si>
    <t>25/09/2005</t>
  </si>
  <si>
    <t>30/08/2005</t>
  </si>
  <si>
    <t>18/02/2005</t>
  </si>
  <si>
    <t>21/02/2005</t>
  </si>
  <si>
    <t>31/08/2005</t>
  </si>
  <si>
    <t>23/08/2005</t>
  </si>
  <si>
    <t>31/05/2005</t>
  </si>
  <si>
    <t>29/06/2005</t>
  </si>
  <si>
    <t>15/02/2005</t>
  </si>
  <si>
    <t>16/01/2005</t>
  </si>
  <si>
    <t>28/10/2005</t>
  </si>
  <si>
    <t>23/05/2005</t>
  </si>
  <si>
    <t>25/01/2005</t>
  </si>
  <si>
    <t>29/10/2005</t>
  </si>
  <si>
    <t>Nguyễn Sơn Tùng</t>
  </si>
  <si>
    <t>43</t>
  </si>
  <si>
    <t>18/11/2005</t>
  </si>
  <si>
    <t>16/03/2005</t>
  </si>
  <si>
    <t>21/01/2005</t>
  </si>
  <si>
    <t>19/08/2005</t>
  </si>
  <si>
    <t>18/12/2005</t>
  </si>
  <si>
    <t>24/06/2005</t>
  </si>
  <si>
    <t>17/09/2005</t>
  </si>
  <si>
    <t>14/04/2005</t>
  </si>
  <si>
    <t>26/12/2005</t>
  </si>
  <si>
    <t>Lê Khắc Hoà</t>
  </si>
  <si>
    <t>31/12/2005</t>
  </si>
  <si>
    <t>29/05/2005</t>
  </si>
  <si>
    <t>23/11/2005</t>
  </si>
  <si>
    <t>27/09/2005</t>
  </si>
  <si>
    <t>13/12/2005</t>
  </si>
  <si>
    <t>24/08/2005</t>
  </si>
  <si>
    <t>20/01/2205</t>
  </si>
  <si>
    <t>31/03/2005</t>
  </si>
  <si>
    <t>21/06/2205</t>
  </si>
  <si>
    <t>14/02/2005</t>
  </si>
  <si>
    <t>22/08/2005</t>
  </si>
  <si>
    <t>20/05/2005</t>
  </si>
  <si>
    <t>14/10/2005</t>
  </si>
  <si>
    <t>24/05/2005</t>
  </si>
  <si>
    <t>25/03/2005</t>
  </si>
  <si>
    <t>28/08/2005</t>
  </si>
  <si>
    <t>28/03/2005</t>
  </si>
  <si>
    <t>16/12/2005</t>
  </si>
  <si>
    <t>30/05/2005</t>
  </si>
  <si>
    <t>18/08/2005</t>
  </si>
  <si>
    <t>26/05/2005</t>
  </si>
  <si>
    <t>18/07/2005</t>
  </si>
  <si>
    <t>20/07/2005</t>
  </si>
  <si>
    <t>14/01/2005</t>
  </si>
  <si>
    <t>20/11/2005</t>
  </si>
  <si>
    <t>26/03/2005</t>
  </si>
  <si>
    <t>24/11/2005</t>
  </si>
  <si>
    <t>30/12/2005</t>
  </si>
  <si>
    <t>27/10/2005</t>
  </si>
  <si>
    <t>20/03/2005</t>
  </si>
  <si>
    <t>23/09/2004</t>
  </si>
  <si>
    <t>13/08/2005</t>
  </si>
  <si>
    <t>22/06/2005</t>
  </si>
  <si>
    <t>17/07/2003</t>
  </si>
  <si>
    <t>29/12/2005</t>
  </si>
  <si>
    <t>25/08/2005</t>
  </si>
  <si>
    <t>15/11/2005</t>
  </si>
  <si>
    <t>19/12/2005</t>
  </si>
  <si>
    <t>21/08/2005</t>
  </si>
  <si>
    <t>21/06/2005</t>
  </si>
  <si>
    <t>19/09/2005</t>
  </si>
  <si>
    <t>17/05/2005</t>
  </si>
  <si>
    <t>30/07/2005</t>
  </si>
  <si>
    <t>13/04/2004</t>
  </si>
  <si>
    <t>26/11/2005</t>
  </si>
  <si>
    <t>28/01/2005</t>
  </si>
  <si>
    <t>30/01/2005</t>
  </si>
  <si>
    <t>22/12/2005</t>
  </si>
  <si>
    <t>28/07/2005</t>
  </si>
  <si>
    <t>14/07/2004</t>
  </si>
  <si>
    <t>22/01/2005</t>
  </si>
  <si>
    <t>15/04/2005</t>
  </si>
  <si>
    <t>30/11/2005</t>
  </si>
  <si>
    <t>15/06/2005</t>
  </si>
  <si>
    <t>27/11/2005</t>
  </si>
  <si>
    <t>14/05/2005</t>
  </si>
  <si>
    <t>23/02/2005</t>
  </si>
  <si>
    <t>17/01/2005</t>
  </si>
  <si>
    <t>25/12/2005</t>
  </si>
  <si>
    <t>15/10/2005</t>
  </si>
  <si>
    <t>16/11/2005</t>
  </si>
  <si>
    <t>18/05/2005</t>
  </si>
  <si>
    <t>13/11/2005</t>
  </si>
  <si>
    <t>24/03/2005</t>
  </si>
  <si>
    <t>28/09/2005</t>
  </si>
  <si>
    <t>21/03/2005</t>
  </si>
  <si>
    <t>Nguyễn Thảo Vân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</si>
  <si>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</si>
  <si>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</si>
  <si>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</si>
  <si>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</si>
  <si>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</si>
  <si>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</si>
  <si>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</si>
  <si>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</si>
  <si>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</si>
  <si>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7E</t>
  </si>
  <si>
    <t>24/11/2004</t>
  </si>
  <si>
    <t>20/04/2004</t>
  </si>
  <si>
    <t>Nguyễn T. Phương Anh</t>
  </si>
  <si>
    <t>25/05/2004</t>
  </si>
  <si>
    <t>13/11/2004</t>
  </si>
  <si>
    <t>Ng. Thị Thảo Dung</t>
  </si>
  <si>
    <t>21/07/2004</t>
  </si>
  <si>
    <t>18/05/2004</t>
  </si>
  <si>
    <t>20/07/2004</t>
  </si>
  <si>
    <t>28/04/2004</t>
  </si>
  <si>
    <t>14/06/2004</t>
  </si>
  <si>
    <t>Ng Thị Ánh Hồng</t>
  </si>
  <si>
    <t>15/08/2004</t>
  </si>
  <si>
    <t>Nguyễn Thị Thanh Huyền</t>
  </si>
  <si>
    <t>21/01/2004</t>
  </si>
  <si>
    <t>24/07/2004</t>
  </si>
  <si>
    <t>26/04/2004</t>
  </si>
  <si>
    <t>19/01/2004</t>
  </si>
  <si>
    <t>29/11/2004</t>
  </si>
  <si>
    <t>Ng Thị Thúy Thanh</t>
  </si>
  <si>
    <t>30/03/2004</t>
  </si>
  <si>
    <t>18/04/2004</t>
  </si>
  <si>
    <t>23/01/2004</t>
  </si>
  <si>
    <t>24/04/2004</t>
  </si>
  <si>
    <t>29/06/2004</t>
  </si>
  <si>
    <t>17/08/2004</t>
  </si>
  <si>
    <t>14/01/2004</t>
  </si>
  <si>
    <t>16/04/2004</t>
  </si>
  <si>
    <t>30/08/2004</t>
  </si>
  <si>
    <t>23/02/2004</t>
  </si>
  <si>
    <t>31/07/2004</t>
  </si>
  <si>
    <t>24/08/2004</t>
  </si>
  <si>
    <t>13/10/2004</t>
  </si>
  <si>
    <t>26/01/2004</t>
  </si>
  <si>
    <t>23/05/2003</t>
  </si>
  <si>
    <t>25/07/2004</t>
  </si>
  <si>
    <t>25/09/2004</t>
  </si>
  <si>
    <t>13/07/2004</t>
  </si>
  <si>
    <t>26/10/2004</t>
  </si>
  <si>
    <t>15/10/2004</t>
  </si>
  <si>
    <t>21/02/2004</t>
  </si>
  <si>
    <t>26/11/2004</t>
  </si>
  <si>
    <t>18/07/2003</t>
  </si>
  <si>
    <t>15/06/2004</t>
  </si>
  <si>
    <t>28/07/2004</t>
  </si>
  <si>
    <t>23/04/2004</t>
  </si>
  <si>
    <t>31/05/2004</t>
  </si>
  <si>
    <t>24/09/2004</t>
  </si>
  <si>
    <t>22/05/2004</t>
  </si>
  <si>
    <t>22/11/2004</t>
  </si>
  <si>
    <t>30/09/2004</t>
  </si>
  <si>
    <t>30/05/2004</t>
  </si>
  <si>
    <t>18/09/2004</t>
  </si>
  <si>
    <t>17/06/2004</t>
  </si>
  <si>
    <t>25/02/2004</t>
  </si>
  <si>
    <t>30/10/2004</t>
  </si>
  <si>
    <t>13/02/2004</t>
  </si>
  <si>
    <t>19/03/2004</t>
  </si>
  <si>
    <t>13/06/2004</t>
  </si>
  <si>
    <t>18/06/2004</t>
  </si>
  <si>
    <t>13/09/2003</t>
  </si>
  <si>
    <t>30/11/2004</t>
  </si>
  <si>
    <t>28/11/2003</t>
  </si>
  <si>
    <t>17/09/2004</t>
  </si>
  <si>
    <t>27/05/2004</t>
  </si>
  <si>
    <t>19/02/2004</t>
  </si>
  <si>
    <t>17/07/2004</t>
  </si>
  <si>
    <t>17/12/2004</t>
  </si>
  <si>
    <t>30/12/2004</t>
  </si>
  <si>
    <t>27/03/2004</t>
  </si>
  <si>
    <t>14/11/2004</t>
  </si>
  <si>
    <t>16/10/2004</t>
  </si>
  <si>
    <t>27/08/2004</t>
  </si>
  <si>
    <t>24/01/2004</t>
  </si>
  <si>
    <t>23/11/2004</t>
  </si>
  <si>
    <t>20/11/2004</t>
  </si>
  <si>
    <t>Hoàng Thảo Nguyên</t>
  </si>
  <si>
    <t>Hoàng Thị Như Quỳnh</t>
  </si>
  <si>
    <t>19/11/2004</t>
  </si>
  <si>
    <t>Nguyễn Thi Quỳnh</t>
  </si>
  <si>
    <t>23/10/2004</t>
  </si>
  <si>
    <t>29/12/2004</t>
  </si>
  <si>
    <t>22/04/2004</t>
  </si>
  <si>
    <t>20/07/2003</t>
  </si>
  <si>
    <t>17/10/2003</t>
  </si>
  <si>
    <t>20/12/2003</t>
  </si>
  <si>
    <t>27/07/2003</t>
  </si>
  <si>
    <t>24/12/2003</t>
  </si>
  <si>
    <t>22/02/2003</t>
  </si>
  <si>
    <t>20/01/2003</t>
  </si>
  <si>
    <t>29/06/2003</t>
  </si>
  <si>
    <t>25/02/2003</t>
  </si>
  <si>
    <t>15/07/2003</t>
  </si>
  <si>
    <t>14/12/2003</t>
  </si>
  <si>
    <t>18/09/2003</t>
  </si>
  <si>
    <t>26/02/2003</t>
  </si>
  <si>
    <t>26/01/2003</t>
  </si>
  <si>
    <t>21/09/2003</t>
  </si>
  <si>
    <t>14/10/2003</t>
  </si>
  <si>
    <t>24/11/2003</t>
  </si>
  <si>
    <t>25/05/2003</t>
  </si>
  <si>
    <t>22/08/2003</t>
  </si>
  <si>
    <t>16/12/2003</t>
  </si>
  <si>
    <t>31/07/2003</t>
  </si>
  <si>
    <t>17/06/2003</t>
  </si>
  <si>
    <t>24/10/2003</t>
  </si>
  <si>
    <t>21/11/2003</t>
  </si>
  <si>
    <t>29/01/2003</t>
  </si>
  <si>
    <t>17/12/2003</t>
  </si>
  <si>
    <t>20/05/2003</t>
  </si>
  <si>
    <t>30/05/2003</t>
  </si>
  <si>
    <t>21/05/2003</t>
  </si>
  <si>
    <t>Nguyễn Thị Nhung</t>
  </si>
  <si>
    <t>13/07/2003</t>
  </si>
  <si>
    <t>18/01/2003</t>
  </si>
  <si>
    <t>23/06/2003</t>
  </si>
  <si>
    <t>26/09/2003</t>
  </si>
  <si>
    <t>23/02/2003</t>
  </si>
  <si>
    <t>14/07/2003</t>
  </si>
  <si>
    <t>29/08/2003</t>
  </si>
  <si>
    <t>13/06/2003</t>
  </si>
  <si>
    <t>15/04/2003</t>
  </si>
  <si>
    <t>21/12/2003</t>
  </si>
  <si>
    <t>Nguyễn Vân Anh</t>
  </si>
  <si>
    <t>26/12/2003</t>
  </si>
  <si>
    <t>14/09/2003</t>
  </si>
  <si>
    <t>26/11/2003</t>
  </si>
  <si>
    <t>24/07/2003</t>
  </si>
  <si>
    <t>26/06/2003</t>
  </si>
  <si>
    <t>18/10/2003</t>
  </si>
  <si>
    <t>23/07/2003</t>
  </si>
  <si>
    <t>23/10/2003</t>
  </si>
  <si>
    <t>15/02/2003</t>
  </si>
  <si>
    <t>30/01/2003</t>
  </si>
  <si>
    <t>28/07/2003</t>
  </si>
  <si>
    <t>22/06/2003</t>
  </si>
  <si>
    <t>27/01/2003</t>
  </si>
  <si>
    <t>19/05/2003</t>
  </si>
  <si>
    <t>29/03/2003</t>
  </si>
  <si>
    <t>21/06/2003</t>
  </si>
  <si>
    <t>13/08/2003</t>
  </si>
  <si>
    <t>25/06/2003</t>
  </si>
  <si>
    <t>31/05/2003</t>
  </si>
  <si>
    <t>27/04/2003</t>
  </si>
  <si>
    <t>14/11/2003</t>
  </si>
  <si>
    <t>31/08/2003</t>
  </si>
  <si>
    <t>27/12/2003</t>
  </si>
  <si>
    <t>23/01/2003</t>
  </si>
  <si>
    <t>17/03/2003</t>
  </si>
  <si>
    <t>15/08/2003</t>
  </si>
  <si>
    <t>23/11/2003</t>
  </si>
  <si>
    <t>30/06/2003</t>
  </si>
  <si>
    <t>15/12/2003</t>
  </si>
  <si>
    <t>18/02/2003</t>
  </si>
  <si>
    <t>26/07/2003</t>
  </si>
  <si>
    <t>26/05/2003</t>
  </si>
  <si>
    <t>30/12/2003</t>
  </si>
  <si>
    <t>16/11/2003</t>
  </si>
  <si>
    <t>27/03/2003</t>
  </si>
  <si>
    <t>19/09/2003</t>
  </si>
  <si>
    <t>28/05/2003</t>
  </si>
  <si>
    <t>20/02/2003</t>
  </si>
  <si>
    <t>25/09/2003</t>
  </si>
  <si>
    <t>25/03/2003</t>
  </si>
  <si>
    <t>26/04/2003</t>
  </si>
  <si>
    <t>19/07/2003</t>
  </si>
  <si>
    <t>15/01/2003</t>
  </si>
  <si>
    <t>13/12/2003</t>
  </si>
  <si>
    <t>20/04/2003</t>
  </si>
  <si>
    <t>25/08/2003</t>
  </si>
  <si>
    <t>Bài số 1</t>
  </si>
  <si>
    <t>Bài số 2</t>
  </si>
  <si>
    <t>Bài số 3</t>
  </si>
  <si>
    <t>Đặng Trung Hiếu</t>
  </si>
  <si>
    <t>Vũ Hải Yến</t>
  </si>
  <si>
    <t>DANH SÁCH HỌC SINH DỰ KIỂM TRA HỌC KÌ I</t>
  </si>
  <si>
    <t>Công nghệ</t>
  </si>
  <si>
    <t>GDCD</t>
  </si>
  <si>
    <t xml:space="preserve"> NĂM HỌC 2017 - 2018</t>
  </si>
  <si>
    <t>Phòng thi số 5 (Phòng học B5)</t>
  </si>
  <si>
    <t>Phòng thi số 5 (Phòng học Hóa học)</t>
  </si>
  <si>
    <t>C. nghệ</t>
  </si>
  <si>
    <t>Phòng thi số 6 (Phòng học A5)</t>
  </si>
  <si>
    <t>Phòng thi số 7 (Phòng học A6)</t>
  </si>
  <si>
    <t>Phòng thi số 8 (Phòng học A12)</t>
  </si>
  <si>
    <t>Phòng thi số 9 (Phòng học A11)</t>
  </si>
  <si>
    <t>Phòng thi số 10 (Phòng học A9)</t>
  </si>
  <si>
    <t>Vũ Kiều Oanh</t>
  </si>
  <si>
    <t>27/06/2005</t>
  </si>
  <si>
    <t>199</t>
  </si>
  <si>
    <t>Phòng thi số 11 (Phòng học A9)</t>
  </si>
  <si>
    <t>Phòng thi số 12 (Phòng học A8)</t>
  </si>
  <si>
    <t>Phòng thi số 12 (Phòng học A7)</t>
  </si>
  <si>
    <t>Phòng thi số 14 (Phòng học A4)</t>
  </si>
  <si>
    <t>Phòng thi số 15 (Phòng học A3)</t>
  </si>
  <si>
    <t>Phòng thi số 16 (Phòng học A2)</t>
  </si>
  <si>
    <t>Phòng thi số 17(Phòng học A1)</t>
  </si>
  <si>
    <t>Phòng thi số 18 (Phòng học B1)</t>
  </si>
  <si>
    <t>Phòng thi số 19 (Phòng học B1)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</si>
</sst>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0.0000000000"/>
    <numFmt numFmtId="195" formatCode="0.00000000000"/>
    <numFmt numFmtId="196" formatCode="0.000000000000"/>
    <numFmt numFmtId="197" formatCode="0.00000000"/>
    <numFmt numFmtId="198" formatCode="0.0000000"/>
    <numFmt numFmtId="199" formatCode="mmm\-yyyy"/>
  </numFmts>
  <fonts count="31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2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 quotePrefix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" fontId="0" fillId="2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24" borderId="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 quotePrefix="1">
      <alignment horizont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188" fontId="0" fillId="0" borderId="12" xfId="0" applyNumberFormat="1" applyFont="1" applyBorder="1" applyAlignment="1">
      <alignment horizontal="center" wrapText="1"/>
    </xf>
    <xf numFmtId="0" fontId="8" fillId="0" borderId="10" xfId="0" applyFont="1" applyBorder="1" applyAlignment="1" quotePrefix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188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88" fontId="6" fillId="4" borderId="10" xfId="0" applyNumberFormat="1" applyFont="1" applyFill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188" fontId="0" fillId="24" borderId="10" xfId="0" applyNumberFormat="1" applyFont="1" applyFill="1" applyBorder="1" applyAlignment="1">
      <alignment horizontal="center"/>
    </xf>
    <xf numFmtId="188" fontId="9" fillId="24" borderId="10" xfId="0" applyNumberFormat="1" applyFont="1" applyFill="1" applyBorder="1" applyAlignment="1">
      <alignment horizontal="center" vertical="center" wrapText="1"/>
    </xf>
    <xf numFmtId="188" fontId="0" fillId="24" borderId="10" xfId="0" applyNumberFormat="1" applyFont="1" applyFill="1" applyBorder="1" applyAlignment="1">
      <alignment/>
    </xf>
    <xf numFmtId="188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88" fontId="0" fillId="0" borderId="10" xfId="0" applyNumberFormat="1" applyFont="1" applyBorder="1" applyAlignment="1">
      <alignment/>
    </xf>
    <xf numFmtId="188" fontId="4" fillId="0" borderId="13" xfId="0" applyNumberFormat="1" applyFont="1" applyBorder="1" applyAlignment="1">
      <alignment horizontal="center" wrapText="1"/>
    </xf>
    <xf numFmtId="0" fontId="0" fillId="0" borderId="11" xfId="0" applyFont="1" applyBorder="1" applyAlignment="1" quotePrefix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188" fontId="6" fillId="4" borderId="14" xfId="0" applyNumberFormat="1" applyFont="1" applyFill="1" applyBorder="1" applyAlignment="1">
      <alignment horizontal="center"/>
    </xf>
    <xf numFmtId="188" fontId="7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188" fontId="5" fillId="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8" fontId="5" fillId="0" borderId="10" xfId="0" applyNumberFormat="1" applyFont="1" applyBorder="1" applyAlignment="1">
      <alignment horizontal="center"/>
    </xf>
    <xf numFmtId="1" fontId="0" fillId="24" borderId="14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4" fontId="4" fillId="0" borderId="16" xfId="0" applyNumberFormat="1" applyFont="1" applyBorder="1" applyAlignment="1">
      <alignment horizontal="center" wrapText="1"/>
    </xf>
    <xf numFmtId="14" fontId="4" fillId="0" borderId="17" xfId="0" applyNumberFormat="1" applyFont="1" applyBorder="1" applyAlignment="1">
      <alignment horizontal="center" wrapText="1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 wrapText="1"/>
    </xf>
    <xf numFmtId="14" fontId="0" fillId="0" borderId="17" xfId="0" applyNumberFormat="1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 wrapText="1"/>
    </xf>
    <xf numFmtId="14" fontId="0" fillId="0" borderId="12" xfId="0" applyNumberFormat="1" applyFont="1" applyBorder="1" applyAlignment="1">
      <alignment horizontal="center" wrapText="1"/>
    </xf>
    <xf numFmtId="1" fontId="0" fillId="24" borderId="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9" fillId="0" borderId="18" xfId="0" applyFont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1" fontId="6" fillId="4" borderId="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0" fillId="0" borderId="0" xfId="0" applyFont="1" applyBorder="1" applyAlignment="1" quotePrefix="1">
      <alignment horizontal="center"/>
    </xf>
    <xf numFmtId="188" fontId="5" fillId="0" borderId="10" xfId="0" applyNumberFormat="1" applyFont="1" applyBorder="1" applyAlignment="1">
      <alignment horizontal="center"/>
    </xf>
    <xf numFmtId="0" fontId="0" fillId="24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88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 wrapText="1"/>
    </xf>
    <xf numFmtId="188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188" fontId="0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workbookViewId="0" topLeftCell="A225">
      <selection activeCell="A192" sqref="A192:IV192"/>
    </sheetView>
  </sheetViews>
  <sheetFormatPr defaultColWidth="9.00390625" defaultRowHeight="15.75" customHeight="1"/>
  <cols>
    <col min="1" max="1" width="7.125" style="18" customWidth="1"/>
    <col min="2" max="2" width="7.125" style="11" customWidth="1"/>
    <col min="3" max="3" width="25.125" style="12" customWidth="1"/>
    <col min="4" max="4" width="10.625" style="3" customWidth="1"/>
    <col min="5" max="5" width="5.125" style="11" customWidth="1"/>
    <col min="6" max="8" width="9.875" style="36" customWidth="1"/>
    <col min="9" max="16384" width="9.00390625" style="1" customWidth="1"/>
  </cols>
  <sheetData>
    <row r="1" spans="1:7" s="77" customFormat="1" ht="15.75" customHeight="1">
      <c r="A1" s="75" t="s">
        <v>5</v>
      </c>
      <c r="B1" s="76"/>
      <c r="E1" s="76"/>
      <c r="G1" s="76"/>
    </row>
    <row r="2" spans="1:8" s="77" customFormat="1" ht="15.75" customHeight="1">
      <c r="A2" s="78" t="s">
        <v>1306</v>
      </c>
      <c r="B2" s="78"/>
      <c r="C2" s="78"/>
      <c r="D2" s="78"/>
      <c r="E2" s="78"/>
      <c r="F2" s="78"/>
      <c r="G2" s="78"/>
      <c r="H2" s="78"/>
    </row>
    <row r="3" spans="1:8" s="77" customFormat="1" ht="15.75" customHeight="1">
      <c r="A3" s="78" t="s">
        <v>1309</v>
      </c>
      <c r="B3" s="78"/>
      <c r="C3" s="78"/>
      <c r="D3" s="78"/>
      <c r="E3" s="78"/>
      <c r="F3" s="78"/>
      <c r="G3" s="78"/>
      <c r="H3" s="78"/>
    </row>
    <row r="4" spans="1:8" s="77" customFormat="1" ht="15.75" customHeight="1">
      <c r="A4" s="79" t="s">
        <v>1325</v>
      </c>
      <c r="B4" s="79"/>
      <c r="C4" s="79"/>
      <c r="D4" s="79"/>
      <c r="E4" s="79"/>
      <c r="F4" s="79"/>
      <c r="G4" s="79"/>
      <c r="H4" s="79"/>
    </row>
    <row r="5" spans="1:8" s="77" customFormat="1" ht="15.75" customHeigh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85" t="s">
        <v>1312</v>
      </c>
      <c r="G5" s="86" t="s">
        <v>1308</v>
      </c>
      <c r="H5" s="87" t="s">
        <v>470</v>
      </c>
    </row>
    <row r="6" spans="1:8" ht="15.75" customHeight="1">
      <c r="A6" s="20">
        <v>1</v>
      </c>
      <c r="B6" s="45" t="s">
        <v>6</v>
      </c>
      <c r="C6" s="23" t="s">
        <v>242</v>
      </c>
      <c r="D6" s="41" t="s">
        <v>1214</v>
      </c>
      <c r="E6" s="27" t="s">
        <v>463</v>
      </c>
      <c r="F6" s="35"/>
      <c r="G6" s="35"/>
      <c r="H6" s="35"/>
    </row>
    <row r="7" spans="1:8" ht="15.75" customHeight="1">
      <c r="A7" s="21">
        <v>2</v>
      </c>
      <c r="B7" s="45" t="s">
        <v>8</v>
      </c>
      <c r="C7" s="23" t="s">
        <v>243</v>
      </c>
      <c r="D7" s="41" t="s">
        <v>1215</v>
      </c>
      <c r="E7" s="27" t="s">
        <v>463</v>
      </c>
      <c r="F7" s="35"/>
      <c r="G7" s="35"/>
      <c r="H7" s="35"/>
    </row>
    <row r="8" spans="1:8" ht="15.75" customHeight="1">
      <c r="A8" s="20">
        <v>3</v>
      </c>
      <c r="B8" s="45" t="s">
        <v>9</v>
      </c>
      <c r="C8" s="23" t="s">
        <v>244</v>
      </c>
      <c r="D8" s="41" t="s">
        <v>1216</v>
      </c>
      <c r="E8" s="27" t="s">
        <v>463</v>
      </c>
      <c r="F8" s="35"/>
      <c r="G8" s="35"/>
      <c r="H8" s="35"/>
    </row>
    <row r="9" spans="1:8" ht="15.75" customHeight="1">
      <c r="A9" s="21">
        <v>4</v>
      </c>
      <c r="B9" s="45" t="s">
        <v>10</v>
      </c>
      <c r="C9" s="23" t="s">
        <v>80</v>
      </c>
      <c r="D9" s="42">
        <v>37837</v>
      </c>
      <c r="E9" s="27" t="s">
        <v>463</v>
      </c>
      <c r="F9" s="35"/>
      <c r="G9" s="35"/>
      <c r="H9" s="35"/>
    </row>
    <row r="10" spans="1:8" ht="15.75" customHeight="1">
      <c r="A10" s="20">
        <v>5</v>
      </c>
      <c r="B10" s="45" t="s">
        <v>11</v>
      </c>
      <c r="C10" s="23" t="s">
        <v>245</v>
      </c>
      <c r="D10" s="42">
        <v>37752</v>
      </c>
      <c r="E10" s="27" t="s">
        <v>463</v>
      </c>
      <c r="F10" s="35"/>
      <c r="G10" s="35"/>
      <c r="H10" s="35"/>
    </row>
    <row r="11" spans="1:8" ht="15.75" customHeight="1">
      <c r="A11" s="21">
        <v>6</v>
      </c>
      <c r="B11" s="45" t="s">
        <v>12</v>
      </c>
      <c r="C11" s="23" t="s">
        <v>247</v>
      </c>
      <c r="D11" s="42">
        <v>37866</v>
      </c>
      <c r="E11" s="27" t="s">
        <v>463</v>
      </c>
      <c r="F11" s="35"/>
      <c r="G11" s="35"/>
      <c r="H11" s="35"/>
    </row>
    <row r="12" spans="1:8" ht="15.75" customHeight="1">
      <c r="A12" s="20">
        <v>7</v>
      </c>
      <c r="B12" s="45" t="s">
        <v>14</v>
      </c>
      <c r="C12" s="23" t="s">
        <v>248</v>
      </c>
      <c r="D12" s="42">
        <v>37783</v>
      </c>
      <c r="E12" s="27" t="s">
        <v>463</v>
      </c>
      <c r="F12" s="35"/>
      <c r="G12" s="35"/>
      <c r="H12" s="35"/>
    </row>
    <row r="13" spans="1:8" ht="15.75" customHeight="1">
      <c r="A13" s="21">
        <v>8</v>
      </c>
      <c r="B13" s="45" t="s">
        <v>15</v>
      </c>
      <c r="C13" s="23" t="s">
        <v>249</v>
      </c>
      <c r="D13" s="41" t="s">
        <v>1217</v>
      </c>
      <c r="E13" s="27" t="s">
        <v>463</v>
      </c>
      <c r="F13" s="35"/>
      <c r="G13" s="35"/>
      <c r="H13" s="35"/>
    </row>
    <row r="14" spans="1:8" ht="15.75" customHeight="1">
      <c r="A14" s="20">
        <v>9</v>
      </c>
      <c r="B14" s="45" t="s">
        <v>16</v>
      </c>
      <c r="C14" s="23" t="s">
        <v>782</v>
      </c>
      <c r="D14" s="41" t="s">
        <v>1218</v>
      </c>
      <c r="E14" s="27" t="s">
        <v>463</v>
      </c>
      <c r="F14" s="35"/>
      <c r="G14" s="35"/>
      <c r="H14" s="35"/>
    </row>
    <row r="15" spans="1:8" ht="15.75" customHeight="1">
      <c r="A15" s="21">
        <v>10</v>
      </c>
      <c r="B15" s="45" t="s">
        <v>17</v>
      </c>
      <c r="C15" s="23" t="s">
        <v>251</v>
      </c>
      <c r="D15" s="42">
        <v>37813</v>
      </c>
      <c r="E15" s="27" t="s">
        <v>463</v>
      </c>
      <c r="F15" s="35"/>
      <c r="G15" s="35"/>
      <c r="H15" s="35"/>
    </row>
    <row r="16" spans="1:8" ht="15.75" customHeight="1">
      <c r="A16" s="20">
        <v>11</v>
      </c>
      <c r="B16" s="45" t="s">
        <v>18</v>
      </c>
      <c r="C16" s="23" t="s">
        <v>252</v>
      </c>
      <c r="D16" s="41" t="s">
        <v>1219</v>
      </c>
      <c r="E16" s="27" t="s">
        <v>463</v>
      </c>
      <c r="F16" s="35"/>
      <c r="G16" s="35"/>
      <c r="H16" s="35"/>
    </row>
    <row r="17" spans="1:8" ht="15.75" customHeight="1">
      <c r="A17" s="21">
        <v>12</v>
      </c>
      <c r="B17" s="45" t="s">
        <v>19</v>
      </c>
      <c r="C17" s="23" t="s">
        <v>94</v>
      </c>
      <c r="D17" s="42">
        <v>37869</v>
      </c>
      <c r="E17" s="27" t="s">
        <v>463</v>
      </c>
      <c r="F17" s="35"/>
      <c r="G17" s="35"/>
      <c r="H17" s="35"/>
    </row>
    <row r="18" spans="1:8" ht="15.75" customHeight="1">
      <c r="A18" s="20">
        <v>13</v>
      </c>
      <c r="B18" s="45" t="s">
        <v>20</v>
      </c>
      <c r="C18" s="23" t="s">
        <v>253</v>
      </c>
      <c r="D18" s="42">
        <v>37718</v>
      </c>
      <c r="E18" s="27" t="s">
        <v>463</v>
      </c>
      <c r="F18" s="35"/>
      <c r="G18" s="35"/>
      <c r="H18" s="35"/>
    </row>
    <row r="19" spans="1:8" ht="15.75" customHeight="1">
      <c r="A19" s="21">
        <v>14</v>
      </c>
      <c r="B19" s="45" t="s">
        <v>21</v>
      </c>
      <c r="C19" s="23" t="s">
        <v>254</v>
      </c>
      <c r="D19" s="41" t="s">
        <v>1217</v>
      </c>
      <c r="E19" s="27" t="s">
        <v>463</v>
      </c>
      <c r="F19" s="35"/>
      <c r="G19" s="35"/>
      <c r="H19" s="35"/>
    </row>
    <row r="20" spans="1:8" ht="15.75" customHeight="1">
      <c r="A20" s="20">
        <v>15</v>
      </c>
      <c r="B20" s="45" t="s">
        <v>22</v>
      </c>
      <c r="C20" s="23" t="s">
        <v>255</v>
      </c>
      <c r="D20" s="41" t="s">
        <v>1220</v>
      </c>
      <c r="E20" s="27" t="s">
        <v>463</v>
      </c>
      <c r="F20" s="35"/>
      <c r="G20" s="35"/>
      <c r="H20" s="35"/>
    </row>
    <row r="21" spans="1:8" ht="15.75" customHeight="1">
      <c r="A21" s="21">
        <v>16</v>
      </c>
      <c r="B21" s="45" t="s">
        <v>23</v>
      </c>
      <c r="C21" s="23" t="s">
        <v>256</v>
      </c>
      <c r="D21" s="42">
        <v>37716</v>
      </c>
      <c r="E21" s="27" t="s">
        <v>463</v>
      </c>
      <c r="F21" s="35"/>
      <c r="G21" s="35"/>
      <c r="H21" s="35"/>
    </row>
    <row r="22" spans="1:8" ht="15.75" customHeight="1">
      <c r="A22" s="20">
        <v>17</v>
      </c>
      <c r="B22" s="45" t="s">
        <v>24</v>
      </c>
      <c r="C22" s="23" t="s">
        <v>290</v>
      </c>
      <c r="D22" s="42">
        <v>37656</v>
      </c>
      <c r="E22" s="27" t="s">
        <v>463</v>
      </c>
      <c r="F22" s="35"/>
      <c r="G22" s="35"/>
      <c r="H22" s="35"/>
    </row>
    <row r="23" spans="1:8" ht="15.75" customHeight="1">
      <c r="A23" s="21">
        <v>18</v>
      </c>
      <c r="B23" s="45" t="s">
        <v>25</v>
      </c>
      <c r="C23" s="23" t="s">
        <v>257</v>
      </c>
      <c r="D23" s="42">
        <v>37934</v>
      </c>
      <c r="E23" s="27" t="s">
        <v>463</v>
      </c>
      <c r="F23" s="35"/>
      <c r="G23" s="35"/>
      <c r="H23" s="35"/>
    </row>
    <row r="24" spans="1:8" ht="15.75" customHeight="1">
      <c r="A24" s="20">
        <v>19</v>
      </c>
      <c r="B24" s="45" t="s">
        <v>27</v>
      </c>
      <c r="C24" s="23" t="s">
        <v>258</v>
      </c>
      <c r="D24" s="41" t="s">
        <v>1221</v>
      </c>
      <c r="E24" s="27" t="s">
        <v>463</v>
      </c>
      <c r="F24" s="35"/>
      <c r="G24" s="35"/>
      <c r="H24" s="35"/>
    </row>
    <row r="25" spans="1:8" ht="15.75" customHeight="1">
      <c r="A25" s="21">
        <v>20</v>
      </c>
      <c r="B25" s="45" t="s">
        <v>28</v>
      </c>
      <c r="C25" s="23" t="s">
        <v>259</v>
      </c>
      <c r="D25" s="41" t="s">
        <v>1222</v>
      </c>
      <c r="E25" s="27" t="s">
        <v>463</v>
      </c>
      <c r="F25" s="35"/>
      <c r="G25" s="35"/>
      <c r="H25" s="35"/>
    </row>
    <row r="26" spans="1:8" ht="15.75" customHeight="1">
      <c r="A26" s="20">
        <v>21</v>
      </c>
      <c r="B26" s="45" t="s">
        <v>30</v>
      </c>
      <c r="C26" s="23" t="s">
        <v>261</v>
      </c>
      <c r="D26" s="41" t="s">
        <v>1223</v>
      </c>
      <c r="E26" s="27" t="s">
        <v>463</v>
      </c>
      <c r="F26" s="35"/>
      <c r="G26" s="35"/>
      <c r="H26" s="35"/>
    </row>
    <row r="27" spans="1:8" ht="15.75" customHeight="1">
      <c r="A27" s="21">
        <v>22</v>
      </c>
      <c r="B27" s="45" t="s">
        <v>33</v>
      </c>
      <c r="C27" s="23" t="s">
        <v>262</v>
      </c>
      <c r="D27" s="41" t="s">
        <v>1224</v>
      </c>
      <c r="E27" s="27" t="s">
        <v>463</v>
      </c>
      <c r="F27" s="35"/>
      <c r="G27" s="35"/>
      <c r="H27" s="35"/>
    </row>
    <row r="28" spans="1:8" ht="15.75" customHeight="1">
      <c r="A28" s="20">
        <v>23</v>
      </c>
      <c r="B28" s="45" t="s">
        <v>36</v>
      </c>
      <c r="C28" s="23" t="s">
        <v>263</v>
      </c>
      <c r="D28" s="42">
        <v>37720</v>
      </c>
      <c r="E28" s="27" t="s">
        <v>463</v>
      </c>
      <c r="F28" s="35"/>
      <c r="G28" s="35"/>
      <c r="H28" s="35"/>
    </row>
    <row r="29" spans="1:8" ht="15.75" customHeight="1">
      <c r="A29" s="21">
        <v>24</v>
      </c>
      <c r="B29" s="45" t="s">
        <v>38</v>
      </c>
      <c r="C29" s="23" t="s">
        <v>265</v>
      </c>
      <c r="D29" s="41" t="s">
        <v>1225</v>
      </c>
      <c r="E29" s="27" t="s">
        <v>463</v>
      </c>
      <c r="F29" s="35"/>
      <c r="G29" s="35"/>
      <c r="H29" s="35"/>
    </row>
    <row r="30" spans="1:8" ht="15.75" customHeight="1">
      <c r="A30" s="20">
        <v>25</v>
      </c>
      <c r="B30" s="45" t="s">
        <v>40</v>
      </c>
      <c r="C30" s="23" t="s">
        <v>300</v>
      </c>
      <c r="D30" s="42">
        <v>37631</v>
      </c>
      <c r="E30" s="27" t="s">
        <v>463</v>
      </c>
      <c r="F30" s="35"/>
      <c r="G30" s="35"/>
      <c r="H30" s="35"/>
    </row>
    <row r="31" spans="1:8" ht="15.75" customHeight="1">
      <c r="A31" s="21">
        <v>26</v>
      </c>
      <c r="B31" s="45" t="s">
        <v>42</v>
      </c>
      <c r="C31" s="23" t="s">
        <v>266</v>
      </c>
      <c r="D31" s="42">
        <v>37904</v>
      </c>
      <c r="E31" s="27" t="s">
        <v>463</v>
      </c>
      <c r="F31" s="35"/>
      <c r="G31" s="35"/>
      <c r="H31" s="35"/>
    </row>
    <row r="32" spans="1:8" ht="15.75" customHeight="1">
      <c r="A32" s="20">
        <v>27</v>
      </c>
      <c r="B32" s="45" t="s">
        <v>44</v>
      </c>
      <c r="C32" s="23" t="s">
        <v>267</v>
      </c>
      <c r="D32" s="42">
        <v>37937</v>
      </c>
      <c r="E32" s="27" t="s">
        <v>463</v>
      </c>
      <c r="F32" s="35"/>
      <c r="G32" s="35"/>
      <c r="H32" s="35"/>
    </row>
    <row r="33" spans="1:8" ht="15.75" customHeight="1">
      <c r="A33" s="21">
        <v>28</v>
      </c>
      <c r="B33" s="45" t="s">
        <v>46</v>
      </c>
      <c r="C33" s="23" t="s">
        <v>268</v>
      </c>
      <c r="D33" s="41" t="s">
        <v>1226</v>
      </c>
      <c r="E33" s="27" t="s">
        <v>463</v>
      </c>
      <c r="F33" s="35"/>
      <c r="G33" s="35"/>
      <c r="H33" s="35"/>
    </row>
    <row r="34" spans="1:8" ht="15.75" customHeight="1">
      <c r="A34" s="20">
        <v>29</v>
      </c>
      <c r="B34" s="45" t="s">
        <v>48</v>
      </c>
      <c r="C34" s="23" t="s">
        <v>269</v>
      </c>
      <c r="D34" s="42">
        <v>37963</v>
      </c>
      <c r="E34" s="27" t="s">
        <v>463</v>
      </c>
      <c r="F34" s="35"/>
      <c r="G34" s="35"/>
      <c r="H34" s="35"/>
    </row>
    <row r="35" spans="1:8" ht="15.75" customHeight="1">
      <c r="A35" s="21">
        <v>30</v>
      </c>
      <c r="B35" s="45" t="s">
        <v>50</v>
      </c>
      <c r="C35" s="23" t="s">
        <v>270</v>
      </c>
      <c r="D35" s="41" t="s">
        <v>1227</v>
      </c>
      <c r="E35" s="27" t="s">
        <v>463</v>
      </c>
      <c r="F35" s="35"/>
      <c r="G35" s="35"/>
      <c r="H35" s="35"/>
    </row>
    <row r="36" spans="1:8" ht="15.75" customHeight="1">
      <c r="A36" s="20">
        <v>31</v>
      </c>
      <c r="B36" s="45" t="s">
        <v>52</v>
      </c>
      <c r="C36" s="23" t="s">
        <v>303</v>
      </c>
      <c r="D36" s="41" t="s">
        <v>1228</v>
      </c>
      <c r="E36" s="27" t="s">
        <v>463</v>
      </c>
      <c r="F36" s="35"/>
      <c r="G36" s="35"/>
      <c r="H36" s="35"/>
    </row>
    <row r="37" spans="1:8" ht="15.75" customHeight="1">
      <c r="A37" s="21">
        <v>32</v>
      </c>
      <c r="B37" s="45" t="s">
        <v>54</v>
      </c>
      <c r="C37" s="23" t="s">
        <v>272</v>
      </c>
      <c r="D37" s="42">
        <v>37747</v>
      </c>
      <c r="E37" s="27" t="s">
        <v>463</v>
      </c>
      <c r="F37" s="35"/>
      <c r="G37" s="35"/>
      <c r="H37" s="35"/>
    </row>
    <row r="38" spans="1:8" ht="15.75" customHeight="1">
      <c r="A38" s="20">
        <v>33</v>
      </c>
      <c r="B38" s="45" t="s">
        <v>56</v>
      </c>
      <c r="C38" s="23" t="s">
        <v>57</v>
      </c>
      <c r="D38" s="41" t="s">
        <v>1229</v>
      </c>
      <c r="E38" s="27" t="s">
        <v>463</v>
      </c>
      <c r="F38" s="35"/>
      <c r="G38" s="35"/>
      <c r="H38" s="35"/>
    </row>
    <row r="39" spans="1:8" ht="15.75" customHeight="1">
      <c r="A39" s="21">
        <v>34</v>
      </c>
      <c r="B39" s="45" t="s">
        <v>59</v>
      </c>
      <c r="C39" s="23" t="s">
        <v>273</v>
      </c>
      <c r="D39" s="42">
        <v>37657</v>
      </c>
      <c r="E39" s="27" t="s">
        <v>463</v>
      </c>
      <c r="F39" s="35"/>
      <c r="G39" s="35"/>
      <c r="H39" s="35"/>
    </row>
    <row r="40" spans="1:8" ht="15.75" customHeight="1">
      <c r="A40" s="20">
        <v>35</v>
      </c>
      <c r="B40" s="45" t="s">
        <v>61</v>
      </c>
      <c r="C40" s="23" t="s">
        <v>305</v>
      </c>
      <c r="D40" s="41" t="s">
        <v>1230</v>
      </c>
      <c r="E40" s="27" t="s">
        <v>463</v>
      </c>
      <c r="F40" s="35"/>
      <c r="G40" s="35"/>
      <c r="H40" s="35"/>
    </row>
    <row r="41" spans="1:8" ht="15.75" customHeight="1">
      <c r="A41" s="21">
        <v>36</v>
      </c>
      <c r="B41" s="45" t="s">
        <v>63</v>
      </c>
      <c r="C41" s="23" t="s">
        <v>274</v>
      </c>
      <c r="D41" s="42">
        <v>37809</v>
      </c>
      <c r="E41" s="27" t="s">
        <v>463</v>
      </c>
      <c r="F41" s="35"/>
      <c r="G41" s="35"/>
      <c r="H41" s="35"/>
    </row>
    <row r="42" spans="1:8" ht="15.75" customHeight="1">
      <c r="A42" s="20">
        <v>37</v>
      </c>
      <c r="B42" s="45" t="s">
        <v>65</v>
      </c>
      <c r="C42" s="23" t="s">
        <v>275</v>
      </c>
      <c r="D42" s="42">
        <v>37749</v>
      </c>
      <c r="E42" s="27" t="s">
        <v>463</v>
      </c>
      <c r="F42" s="35"/>
      <c r="G42" s="35"/>
      <c r="H42" s="35"/>
    </row>
    <row r="43" spans="1:8" ht="15.75" customHeight="1">
      <c r="A43" s="21">
        <v>38</v>
      </c>
      <c r="B43" s="45" t="s">
        <v>67</v>
      </c>
      <c r="C43" s="23" t="s">
        <v>314</v>
      </c>
      <c r="D43" s="42">
        <v>37804</v>
      </c>
      <c r="E43" s="27" t="s">
        <v>463</v>
      </c>
      <c r="F43" s="35"/>
      <c r="G43" s="35"/>
      <c r="H43" s="35"/>
    </row>
    <row r="44" spans="1:8" ht="15.75" customHeight="1">
      <c r="A44" s="20">
        <v>39</v>
      </c>
      <c r="B44" s="45" t="s">
        <v>70</v>
      </c>
      <c r="C44" s="23" t="s">
        <v>276</v>
      </c>
      <c r="D44" s="42">
        <v>37627</v>
      </c>
      <c r="E44" s="27" t="s">
        <v>463</v>
      </c>
      <c r="F44" s="35"/>
      <c r="G44" s="35"/>
      <c r="H44" s="35"/>
    </row>
    <row r="45" spans="1:8" ht="15.75" customHeight="1">
      <c r="A45" s="21">
        <v>40</v>
      </c>
      <c r="B45" s="45" t="s">
        <v>73</v>
      </c>
      <c r="C45" s="23" t="s">
        <v>277</v>
      </c>
      <c r="D45" s="42">
        <v>37934</v>
      </c>
      <c r="E45" s="27" t="s">
        <v>463</v>
      </c>
      <c r="F45" s="35"/>
      <c r="G45" s="35"/>
      <c r="H45" s="35"/>
    </row>
    <row r="46" spans="1:8" ht="15.75" customHeight="1">
      <c r="A46" s="20">
        <v>41</v>
      </c>
      <c r="B46" s="45" t="s">
        <v>74</v>
      </c>
      <c r="C46" s="23" t="s">
        <v>279</v>
      </c>
      <c r="D46" s="42">
        <v>37843</v>
      </c>
      <c r="E46" s="27" t="s">
        <v>463</v>
      </c>
      <c r="F46" s="35"/>
      <c r="G46" s="35"/>
      <c r="H46" s="35"/>
    </row>
    <row r="47" spans="1:8" ht="15.75" customHeight="1">
      <c r="A47" s="17"/>
      <c r="B47" s="7"/>
      <c r="C47" s="14"/>
      <c r="D47" s="2"/>
      <c r="E47" s="58"/>
      <c r="F47" s="58"/>
      <c r="G47" s="58"/>
      <c r="H47" s="58"/>
    </row>
    <row r="48" spans="1:8" ht="15.75" customHeight="1">
      <c r="A48" s="17"/>
      <c r="B48" s="7"/>
      <c r="C48" s="14"/>
      <c r="D48" s="2"/>
      <c r="E48" s="10"/>
      <c r="F48" s="10"/>
      <c r="G48" s="10"/>
      <c r="H48" s="10"/>
    </row>
    <row r="49" spans="1:8" ht="15.75" customHeight="1">
      <c r="A49" s="17"/>
      <c r="B49" s="7"/>
      <c r="C49" s="14"/>
      <c r="D49" s="2"/>
      <c r="E49" s="10"/>
      <c r="F49" s="10"/>
      <c r="G49" s="10"/>
      <c r="H49" s="10"/>
    </row>
    <row r="50" spans="1:8" ht="15.75" customHeight="1">
      <c r="A50" s="17"/>
      <c r="B50" s="7"/>
      <c r="C50" s="14"/>
      <c r="D50" s="2"/>
      <c r="E50" s="10"/>
      <c r="F50" s="10"/>
      <c r="G50" s="10"/>
      <c r="H50" s="10"/>
    </row>
    <row r="51" spans="1:8" ht="15.75" customHeight="1">
      <c r="A51" s="17"/>
      <c r="B51" s="7"/>
      <c r="C51" s="14"/>
      <c r="D51" s="2"/>
      <c r="E51" s="10"/>
      <c r="F51" s="10"/>
      <c r="G51" s="10"/>
      <c r="H51" s="10"/>
    </row>
    <row r="52" spans="1:8" ht="15.75" customHeight="1">
      <c r="A52" s="17"/>
      <c r="B52" s="7"/>
      <c r="C52" s="14"/>
      <c r="D52" s="2"/>
      <c r="E52" s="10"/>
      <c r="F52" s="10"/>
      <c r="G52" s="10"/>
      <c r="H52" s="10"/>
    </row>
    <row r="53" spans="1:8" ht="15.75" customHeight="1">
      <c r="A53" s="17"/>
      <c r="B53" s="7"/>
      <c r="C53" s="14"/>
      <c r="D53" s="2"/>
      <c r="E53" s="10"/>
      <c r="F53" s="10"/>
      <c r="G53" s="10"/>
      <c r="H53" s="10"/>
    </row>
    <row r="54" spans="1:7" s="77" customFormat="1" ht="15.75" customHeight="1">
      <c r="A54" s="75" t="s">
        <v>5</v>
      </c>
      <c r="B54" s="76"/>
      <c r="E54" s="76"/>
      <c r="G54" s="76"/>
    </row>
    <row r="55" spans="1:8" s="77" customFormat="1" ht="15.75" customHeight="1">
      <c r="A55" s="78" t="s">
        <v>1306</v>
      </c>
      <c r="B55" s="78"/>
      <c r="C55" s="78"/>
      <c r="D55" s="78"/>
      <c r="E55" s="78"/>
      <c r="F55" s="78"/>
      <c r="G55" s="78"/>
      <c r="H55" s="78"/>
    </row>
    <row r="56" spans="1:8" s="77" customFormat="1" ht="15.75" customHeight="1">
      <c r="A56" s="78" t="s">
        <v>1309</v>
      </c>
      <c r="B56" s="78"/>
      <c r="C56" s="78"/>
      <c r="D56" s="78"/>
      <c r="E56" s="78"/>
      <c r="F56" s="78"/>
      <c r="G56" s="78"/>
      <c r="H56" s="78"/>
    </row>
    <row r="57" spans="1:8" s="77" customFormat="1" ht="15.75" customHeight="1">
      <c r="A57" s="79" t="s">
        <v>1326</v>
      </c>
      <c r="B57" s="79"/>
      <c r="C57" s="79"/>
      <c r="D57" s="79"/>
      <c r="E57" s="79"/>
      <c r="F57" s="79"/>
      <c r="G57" s="79"/>
      <c r="H57" s="79"/>
    </row>
    <row r="58" spans="1:8" s="77" customFormat="1" ht="15.75" customHeight="1">
      <c r="A58" s="15" t="s">
        <v>0</v>
      </c>
      <c r="B58" s="15" t="s">
        <v>1</v>
      </c>
      <c r="C58" s="15" t="s">
        <v>2</v>
      </c>
      <c r="D58" s="15" t="s">
        <v>3</v>
      </c>
      <c r="E58" s="15" t="s">
        <v>4</v>
      </c>
      <c r="F58" s="85" t="s">
        <v>1312</v>
      </c>
      <c r="G58" s="86" t="s">
        <v>1308</v>
      </c>
      <c r="H58" s="87" t="s">
        <v>470</v>
      </c>
    </row>
    <row r="59" spans="1:8" ht="15.75" customHeight="1">
      <c r="A59" s="22" t="s">
        <v>29</v>
      </c>
      <c r="B59" s="45" t="s">
        <v>75</v>
      </c>
      <c r="C59" s="23" t="s">
        <v>280</v>
      </c>
      <c r="D59" s="42">
        <v>37804</v>
      </c>
      <c r="E59" s="27" t="s">
        <v>464</v>
      </c>
      <c r="F59" s="35"/>
      <c r="G59" s="35"/>
      <c r="H59" s="35"/>
    </row>
    <row r="60" spans="1:8" ht="15.75" customHeight="1">
      <c r="A60" s="16" t="s">
        <v>32</v>
      </c>
      <c r="B60" s="45" t="s">
        <v>76</v>
      </c>
      <c r="C60" s="23" t="s">
        <v>197</v>
      </c>
      <c r="D60" s="41" t="s">
        <v>1231</v>
      </c>
      <c r="E60" s="27" t="s">
        <v>464</v>
      </c>
      <c r="F60" s="35"/>
      <c r="G60" s="35"/>
      <c r="H60" s="35"/>
    </row>
    <row r="61" spans="1:8" ht="15.75" customHeight="1">
      <c r="A61" s="22" t="s">
        <v>35</v>
      </c>
      <c r="B61" s="45" t="s">
        <v>78</v>
      </c>
      <c r="C61" s="23" t="s">
        <v>246</v>
      </c>
      <c r="D61" s="41" t="s">
        <v>1232</v>
      </c>
      <c r="E61" s="27" t="s">
        <v>464</v>
      </c>
      <c r="F61" s="35"/>
      <c r="G61" s="35"/>
      <c r="H61" s="35"/>
    </row>
    <row r="62" spans="1:8" ht="15.75" customHeight="1">
      <c r="A62" s="16" t="s">
        <v>37</v>
      </c>
      <c r="B62" s="45" t="s">
        <v>79</v>
      </c>
      <c r="C62" s="23" t="s">
        <v>319</v>
      </c>
      <c r="D62" s="41" t="s">
        <v>1232</v>
      </c>
      <c r="E62" s="27" t="s">
        <v>464</v>
      </c>
      <c r="F62" s="35"/>
      <c r="G62" s="35"/>
      <c r="H62" s="35"/>
    </row>
    <row r="63" spans="1:8" ht="15.75" customHeight="1">
      <c r="A63" s="22" t="s">
        <v>39</v>
      </c>
      <c r="B63" s="45" t="s">
        <v>81</v>
      </c>
      <c r="C63" s="23" t="s">
        <v>283</v>
      </c>
      <c r="D63" s="41" t="s">
        <v>1233</v>
      </c>
      <c r="E63" s="27" t="s">
        <v>464</v>
      </c>
      <c r="F63" s="35"/>
      <c r="G63" s="35"/>
      <c r="H63" s="35"/>
    </row>
    <row r="64" spans="1:8" ht="15.75" customHeight="1">
      <c r="A64" s="16" t="s">
        <v>41</v>
      </c>
      <c r="B64" s="45" t="s">
        <v>82</v>
      </c>
      <c r="C64" s="23" t="s">
        <v>250</v>
      </c>
      <c r="D64" s="41" t="s">
        <v>1234</v>
      </c>
      <c r="E64" s="27" t="s">
        <v>464</v>
      </c>
      <c r="F64" s="35"/>
      <c r="G64" s="35"/>
      <c r="H64" s="35"/>
    </row>
    <row r="65" spans="1:8" ht="15.75" customHeight="1">
      <c r="A65" s="22" t="s">
        <v>43</v>
      </c>
      <c r="B65" s="45" t="s">
        <v>84</v>
      </c>
      <c r="C65" s="23" t="s">
        <v>285</v>
      </c>
      <c r="D65" s="41" t="s">
        <v>1220</v>
      </c>
      <c r="E65" s="27" t="s">
        <v>464</v>
      </c>
      <c r="F65" s="35"/>
      <c r="G65" s="35"/>
      <c r="H65" s="35"/>
    </row>
    <row r="66" spans="1:8" ht="15.75" customHeight="1">
      <c r="A66" s="16" t="s">
        <v>45</v>
      </c>
      <c r="B66" s="45" t="s">
        <v>85</v>
      </c>
      <c r="C66" s="23" t="s">
        <v>287</v>
      </c>
      <c r="D66" s="42">
        <v>37689</v>
      </c>
      <c r="E66" s="27" t="s">
        <v>464</v>
      </c>
      <c r="F66" s="35"/>
      <c r="G66" s="35"/>
      <c r="H66" s="35"/>
    </row>
    <row r="67" spans="1:8" ht="15.75" customHeight="1">
      <c r="A67" s="22" t="s">
        <v>47</v>
      </c>
      <c r="B67" s="45" t="s">
        <v>86</v>
      </c>
      <c r="C67" s="23" t="s">
        <v>253</v>
      </c>
      <c r="D67" s="42">
        <v>37899</v>
      </c>
      <c r="E67" s="27" t="s">
        <v>464</v>
      </c>
      <c r="F67" s="35"/>
      <c r="G67" s="35"/>
      <c r="H67" s="35"/>
    </row>
    <row r="68" spans="1:8" ht="15.75" customHeight="1">
      <c r="A68" s="16" t="s">
        <v>49</v>
      </c>
      <c r="B68" s="45" t="s">
        <v>87</v>
      </c>
      <c r="C68" s="23" t="s">
        <v>288</v>
      </c>
      <c r="D68" s="41" t="s">
        <v>1235</v>
      </c>
      <c r="E68" s="27" t="s">
        <v>464</v>
      </c>
      <c r="F68" s="35"/>
      <c r="G68" s="35"/>
      <c r="H68" s="35"/>
    </row>
    <row r="69" spans="1:8" ht="15.75" customHeight="1">
      <c r="A69" s="22" t="s">
        <v>51</v>
      </c>
      <c r="B69" s="45" t="s">
        <v>88</v>
      </c>
      <c r="C69" s="23" t="s">
        <v>289</v>
      </c>
      <c r="D69" s="42">
        <v>37965</v>
      </c>
      <c r="E69" s="27" t="s">
        <v>464</v>
      </c>
      <c r="F69" s="35"/>
      <c r="G69" s="35"/>
      <c r="H69" s="35"/>
    </row>
    <row r="70" spans="1:8" ht="15.75" customHeight="1">
      <c r="A70" s="16" t="s">
        <v>53</v>
      </c>
      <c r="B70" s="45" t="s">
        <v>89</v>
      </c>
      <c r="C70" s="23" t="s">
        <v>328</v>
      </c>
      <c r="D70" s="41" t="s">
        <v>1236</v>
      </c>
      <c r="E70" s="27" t="s">
        <v>464</v>
      </c>
      <c r="F70" s="35"/>
      <c r="G70" s="35"/>
      <c r="H70" s="35"/>
    </row>
    <row r="71" spans="1:8" ht="15.75" customHeight="1">
      <c r="A71" s="22" t="s">
        <v>55</v>
      </c>
      <c r="B71" s="45" t="s">
        <v>90</v>
      </c>
      <c r="C71" s="23" t="s">
        <v>256</v>
      </c>
      <c r="D71" s="41" t="s">
        <v>1237</v>
      </c>
      <c r="E71" s="27" t="s">
        <v>464</v>
      </c>
      <c r="F71" s="35"/>
      <c r="G71" s="35"/>
      <c r="H71" s="35"/>
    </row>
    <row r="72" spans="1:8" ht="15.75" customHeight="1">
      <c r="A72" s="16" t="s">
        <v>58</v>
      </c>
      <c r="B72" s="45" t="s">
        <v>91</v>
      </c>
      <c r="C72" s="23" t="s">
        <v>292</v>
      </c>
      <c r="D72" s="42">
        <v>37865</v>
      </c>
      <c r="E72" s="27" t="s">
        <v>464</v>
      </c>
      <c r="F72" s="35"/>
      <c r="G72" s="35"/>
      <c r="H72" s="35"/>
    </row>
    <row r="73" spans="1:8" ht="15.75" customHeight="1">
      <c r="A73" s="22" t="s">
        <v>60</v>
      </c>
      <c r="B73" s="45" t="s">
        <v>92</v>
      </c>
      <c r="C73" s="23" t="s">
        <v>332</v>
      </c>
      <c r="D73" s="42">
        <v>37752</v>
      </c>
      <c r="E73" s="27" t="s">
        <v>464</v>
      </c>
      <c r="F73" s="35"/>
      <c r="G73" s="35"/>
      <c r="H73" s="35"/>
    </row>
    <row r="74" spans="1:8" ht="15.75" customHeight="1">
      <c r="A74" s="16" t="s">
        <v>62</v>
      </c>
      <c r="B74" s="45" t="s">
        <v>93</v>
      </c>
      <c r="C74" s="23" t="s">
        <v>334</v>
      </c>
      <c r="D74" s="42">
        <v>37684</v>
      </c>
      <c r="E74" s="27" t="s">
        <v>464</v>
      </c>
      <c r="F74" s="35"/>
      <c r="G74" s="35"/>
      <c r="H74" s="35"/>
    </row>
    <row r="75" spans="1:8" ht="15.75" customHeight="1">
      <c r="A75" s="22" t="s">
        <v>64</v>
      </c>
      <c r="B75" s="45" t="s">
        <v>95</v>
      </c>
      <c r="C75" s="23" t="s">
        <v>294</v>
      </c>
      <c r="D75" s="41" t="s">
        <v>1238</v>
      </c>
      <c r="E75" s="27" t="s">
        <v>464</v>
      </c>
      <c r="F75" s="35"/>
      <c r="G75" s="35"/>
      <c r="H75" s="35"/>
    </row>
    <row r="76" spans="1:8" ht="15.75" customHeight="1">
      <c r="A76" s="16" t="s">
        <v>66</v>
      </c>
      <c r="B76" s="45" t="s">
        <v>96</v>
      </c>
      <c r="C76" s="23" t="s">
        <v>260</v>
      </c>
      <c r="D76" s="41" t="s">
        <v>1239</v>
      </c>
      <c r="E76" s="27" t="s">
        <v>464</v>
      </c>
      <c r="F76" s="35"/>
      <c r="G76" s="35"/>
      <c r="H76" s="35"/>
    </row>
    <row r="77" spans="1:8" ht="15.75" customHeight="1">
      <c r="A77" s="22" t="s">
        <v>69</v>
      </c>
      <c r="B77" s="45" t="s">
        <v>97</v>
      </c>
      <c r="C77" s="23" t="s">
        <v>264</v>
      </c>
      <c r="D77" s="41" t="s">
        <v>1191</v>
      </c>
      <c r="E77" s="27" t="s">
        <v>464</v>
      </c>
      <c r="F77" s="35"/>
      <c r="G77" s="35"/>
      <c r="H77" s="35"/>
    </row>
    <row r="78" spans="1:8" ht="15.75" customHeight="1">
      <c r="A78" s="16" t="s">
        <v>72</v>
      </c>
      <c r="B78" s="45" t="s">
        <v>99</v>
      </c>
      <c r="C78" s="23" t="s">
        <v>336</v>
      </c>
      <c r="D78" s="41" t="s">
        <v>1165</v>
      </c>
      <c r="E78" s="27" t="s">
        <v>464</v>
      </c>
      <c r="F78" s="35"/>
      <c r="G78" s="35"/>
      <c r="H78" s="35"/>
    </row>
    <row r="79" spans="1:8" ht="15.75" customHeight="1">
      <c r="A79" s="22" t="s">
        <v>98</v>
      </c>
      <c r="B79" s="45" t="s">
        <v>102</v>
      </c>
      <c r="C79" s="23" t="s">
        <v>297</v>
      </c>
      <c r="D79" s="42">
        <v>37622</v>
      </c>
      <c r="E79" s="27" t="s">
        <v>464</v>
      </c>
      <c r="F79" s="35"/>
      <c r="G79" s="35"/>
      <c r="H79" s="35"/>
    </row>
    <row r="80" spans="1:8" ht="15.75" customHeight="1">
      <c r="A80" s="16" t="s">
        <v>101</v>
      </c>
      <c r="B80" s="45" t="s">
        <v>104</v>
      </c>
      <c r="C80" s="23" t="s">
        <v>298</v>
      </c>
      <c r="D80" s="42">
        <v>37845</v>
      </c>
      <c r="E80" s="27" t="s">
        <v>464</v>
      </c>
      <c r="F80" s="35"/>
      <c r="G80" s="35"/>
      <c r="H80" s="35"/>
    </row>
    <row r="81" spans="1:8" ht="15.75" customHeight="1">
      <c r="A81" s="22" t="s">
        <v>103</v>
      </c>
      <c r="B81" s="45" t="s">
        <v>106</v>
      </c>
      <c r="C81" s="23" t="s">
        <v>299</v>
      </c>
      <c r="D81" s="41" t="s">
        <v>1240</v>
      </c>
      <c r="E81" s="27" t="s">
        <v>464</v>
      </c>
      <c r="F81" s="35"/>
      <c r="G81" s="35"/>
      <c r="H81" s="35"/>
    </row>
    <row r="82" spans="1:8" ht="15.75" customHeight="1">
      <c r="A82" s="16" t="s">
        <v>105</v>
      </c>
      <c r="B82" s="45" t="s">
        <v>108</v>
      </c>
      <c r="C82" s="23" t="s">
        <v>157</v>
      </c>
      <c r="D82" s="42">
        <v>37784</v>
      </c>
      <c r="E82" s="27" t="s">
        <v>464</v>
      </c>
      <c r="F82" s="35"/>
      <c r="G82" s="35"/>
      <c r="H82" s="40"/>
    </row>
    <row r="83" spans="1:8" ht="15.75" customHeight="1">
      <c r="A83" s="22" t="s">
        <v>159</v>
      </c>
      <c r="B83" s="45" t="s">
        <v>109</v>
      </c>
      <c r="C83" s="23" t="s">
        <v>301</v>
      </c>
      <c r="D83" s="41" t="s">
        <v>1241</v>
      </c>
      <c r="E83" s="27" t="s">
        <v>464</v>
      </c>
      <c r="F83" s="35"/>
      <c r="G83" s="35"/>
      <c r="H83" s="35"/>
    </row>
    <row r="84" spans="1:8" ht="15.75" customHeight="1">
      <c r="A84" s="16" t="s">
        <v>161</v>
      </c>
      <c r="B84" s="45" t="s">
        <v>110</v>
      </c>
      <c r="C84" s="23" t="s">
        <v>340</v>
      </c>
      <c r="D84" s="41" t="s">
        <v>1242</v>
      </c>
      <c r="E84" s="27" t="s">
        <v>464</v>
      </c>
      <c r="F84" s="35"/>
      <c r="G84" s="35"/>
      <c r="H84" s="35"/>
    </row>
    <row r="85" spans="1:8" ht="15.75" customHeight="1">
      <c r="A85" s="22" t="s">
        <v>174</v>
      </c>
      <c r="B85" s="45" t="s">
        <v>111</v>
      </c>
      <c r="C85" s="23" t="s">
        <v>302</v>
      </c>
      <c r="D85" s="42">
        <v>37685</v>
      </c>
      <c r="E85" s="27" t="s">
        <v>464</v>
      </c>
      <c r="F85" s="35"/>
      <c r="G85" s="35"/>
      <c r="H85" s="35"/>
    </row>
    <row r="86" spans="1:8" ht="15.75" customHeight="1">
      <c r="A86" s="16" t="s">
        <v>175</v>
      </c>
      <c r="B86" s="45" t="s">
        <v>112</v>
      </c>
      <c r="C86" s="23" t="s">
        <v>1243</v>
      </c>
      <c r="D86" s="41" t="s">
        <v>1244</v>
      </c>
      <c r="E86" s="27" t="s">
        <v>464</v>
      </c>
      <c r="F86" s="35"/>
      <c r="G86" s="35"/>
      <c r="H86" s="35"/>
    </row>
    <row r="87" spans="1:8" ht="15.75" customHeight="1">
      <c r="A87" s="22" t="s">
        <v>176</v>
      </c>
      <c r="B87" s="45" t="s">
        <v>113</v>
      </c>
      <c r="C87" s="23" t="s">
        <v>343</v>
      </c>
      <c r="D87" s="42">
        <v>37633</v>
      </c>
      <c r="E87" s="27" t="s">
        <v>464</v>
      </c>
      <c r="F87" s="35"/>
      <c r="G87" s="35"/>
      <c r="H87" s="35"/>
    </row>
    <row r="88" spans="1:8" ht="15.75" customHeight="1">
      <c r="A88" s="16" t="s">
        <v>177</v>
      </c>
      <c r="B88" s="45" t="s">
        <v>114</v>
      </c>
      <c r="C88" s="23" t="s">
        <v>271</v>
      </c>
      <c r="D88" s="41" t="s">
        <v>1245</v>
      </c>
      <c r="E88" s="27" t="s">
        <v>464</v>
      </c>
      <c r="F88" s="35"/>
      <c r="G88" s="35"/>
      <c r="H88" s="35"/>
    </row>
    <row r="89" spans="1:8" ht="15.75" customHeight="1">
      <c r="A89" s="22" t="s">
        <v>178</v>
      </c>
      <c r="B89" s="45" t="s">
        <v>115</v>
      </c>
      <c r="C89" s="23" t="s">
        <v>304</v>
      </c>
      <c r="D89" s="42">
        <v>37871</v>
      </c>
      <c r="E89" s="27" t="s">
        <v>464</v>
      </c>
      <c r="F89" s="35"/>
      <c r="G89" s="35"/>
      <c r="H89" s="35"/>
    </row>
    <row r="90" spans="1:8" ht="15.75" customHeight="1">
      <c r="A90" s="16" t="s">
        <v>179</v>
      </c>
      <c r="B90" s="45" t="s">
        <v>116</v>
      </c>
      <c r="C90" s="23" t="s">
        <v>345</v>
      </c>
      <c r="D90" s="41" t="s">
        <v>1246</v>
      </c>
      <c r="E90" s="27" t="s">
        <v>464</v>
      </c>
      <c r="F90" s="35"/>
      <c r="G90" s="35"/>
      <c r="H90" s="35"/>
    </row>
    <row r="91" spans="1:8" ht="15.75" customHeight="1">
      <c r="A91" s="22" t="s">
        <v>180</v>
      </c>
      <c r="B91" s="45" t="s">
        <v>117</v>
      </c>
      <c r="C91" s="23" t="s">
        <v>306</v>
      </c>
      <c r="D91" s="42">
        <v>37867</v>
      </c>
      <c r="E91" s="27" t="s">
        <v>464</v>
      </c>
      <c r="F91" s="35"/>
      <c r="G91" s="35"/>
      <c r="H91" s="35"/>
    </row>
    <row r="92" spans="1:8" ht="15.75" customHeight="1">
      <c r="A92" s="16" t="s">
        <v>181</v>
      </c>
      <c r="B92" s="45" t="s">
        <v>118</v>
      </c>
      <c r="C92" s="23" t="s">
        <v>308</v>
      </c>
      <c r="D92" s="41" t="s">
        <v>1247</v>
      </c>
      <c r="E92" s="27" t="s">
        <v>464</v>
      </c>
      <c r="F92" s="35"/>
      <c r="G92" s="35"/>
      <c r="H92" s="35"/>
    </row>
    <row r="93" spans="1:8" ht="15.75" customHeight="1">
      <c r="A93" s="22" t="s">
        <v>182</v>
      </c>
      <c r="B93" s="45" t="s">
        <v>119</v>
      </c>
      <c r="C93" s="23" t="s">
        <v>309</v>
      </c>
      <c r="D93" s="41" t="s">
        <v>1248</v>
      </c>
      <c r="E93" s="27" t="s">
        <v>464</v>
      </c>
      <c r="F93" s="35"/>
      <c r="G93" s="35"/>
      <c r="H93" s="35"/>
    </row>
    <row r="94" spans="1:8" ht="15.75" customHeight="1">
      <c r="A94" s="16" t="s">
        <v>183</v>
      </c>
      <c r="B94" s="45" t="s">
        <v>120</v>
      </c>
      <c r="C94" s="23" t="s">
        <v>310</v>
      </c>
      <c r="D94" s="42">
        <v>37781</v>
      </c>
      <c r="E94" s="27" t="s">
        <v>464</v>
      </c>
      <c r="F94" s="35"/>
      <c r="G94" s="35"/>
      <c r="H94" s="35"/>
    </row>
    <row r="95" spans="1:8" ht="15.75" customHeight="1">
      <c r="A95" s="22" t="s">
        <v>184</v>
      </c>
      <c r="B95" s="45" t="s">
        <v>121</v>
      </c>
      <c r="C95" s="23" t="s">
        <v>312</v>
      </c>
      <c r="D95" s="41" t="s">
        <v>1231</v>
      </c>
      <c r="E95" s="27" t="s">
        <v>464</v>
      </c>
      <c r="F95" s="35"/>
      <c r="G95" s="35"/>
      <c r="H95" s="35"/>
    </row>
    <row r="96" spans="1:8" ht="15.75" customHeight="1">
      <c r="A96" s="16" t="s">
        <v>185</v>
      </c>
      <c r="B96" s="45" t="s">
        <v>122</v>
      </c>
      <c r="C96" s="23" t="s">
        <v>313</v>
      </c>
      <c r="D96" s="41" t="s">
        <v>1249</v>
      </c>
      <c r="E96" s="27" t="s">
        <v>464</v>
      </c>
      <c r="F96" s="35"/>
      <c r="G96" s="35"/>
      <c r="H96" s="35"/>
    </row>
    <row r="97" spans="1:8" ht="15.75" customHeight="1">
      <c r="A97" s="22" t="s">
        <v>186</v>
      </c>
      <c r="B97" s="45" t="s">
        <v>123</v>
      </c>
      <c r="C97" s="23" t="s">
        <v>278</v>
      </c>
      <c r="D97" s="41" t="s">
        <v>1250</v>
      </c>
      <c r="E97" s="27" t="s">
        <v>464</v>
      </c>
      <c r="F97" s="35"/>
      <c r="G97" s="35"/>
      <c r="H97" s="35"/>
    </row>
    <row r="98" spans="1:8" ht="15.75" customHeight="1">
      <c r="A98" s="16" t="s">
        <v>187</v>
      </c>
      <c r="B98" s="45" t="s">
        <v>124</v>
      </c>
      <c r="C98" s="23" t="s">
        <v>316</v>
      </c>
      <c r="D98" s="41" t="s">
        <v>1251</v>
      </c>
      <c r="E98" s="27" t="s">
        <v>464</v>
      </c>
      <c r="F98" s="35"/>
      <c r="G98" s="35"/>
      <c r="H98" s="35"/>
    </row>
    <row r="99" spans="1:8" ht="15.75" customHeight="1">
      <c r="A99" s="22" t="s">
        <v>188</v>
      </c>
      <c r="B99" s="45" t="s">
        <v>125</v>
      </c>
      <c r="C99" s="23" t="s">
        <v>392</v>
      </c>
      <c r="D99" s="41" t="s">
        <v>1252</v>
      </c>
      <c r="E99" s="27" t="s">
        <v>464</v>
      </c>
      <c r="F99" s="35"/>
      <c r="G99" s="35"/>
      <c r="H99" s="35"/>
    </row>
    <row r="100" spans="1:8" ht="15.75" customHeight="1">
      <c r="A100" s="17"/>
      <c r="B100" s="7"/>
      <c r="C100" s="14"/>
      <c r="D100" s="2"/>
      <c r="E100" s="58"/>
      <c r="F100" s="58"/>
      <c r="G100" s="58"/>
      <c r="H100" s="58"/>
    </row>
    <row r="101" spans="1:8" ht="15.75" customHeight="1">
      <c r="A101" s="17"/>
      <c r="B101" s="7"/>
      <c r="C101" s="14"/>
      <c r="D101" s="2"/>
      <c r="E101" s="10"/>
      <c r="F101" s="10"/>
      <c r="G101" s="10"/>
      <c r="H101" s="10"/>
    </row>
    <row r="102" spans="1:8" ht="15.75" customHeight="1">
      <c r="A102" s="17"/>
      <c r="B102" s="7"/>
      <c r="C102" s="14"/>
      <c r="D102" s="2"/>
      <c r="E102" s="10"/>
      <c r="F102" s="10"/>
      <c r="G102" s="10"/>
      <c r="H102" s="10"/>
    </row>
    <row r="103" spans="1:8" ht="15.75" customHeight="1">
      <c r="A103" s="17"/>
      <c r="B103" s="7"/>
      <c r="C103" s="14"/>
      <c r="D103" s="2"/>
      <c r="E103" s="10"/>
      <c r="F103" s="10"/>
      <c r="G103" s="10"/>
      <c r="H103" s="10"/>
    </row>
    <row r="104" spans="1:8" ht="15.75" customHeight="1">
      <c r="A104" s="17"/>
      <c r="B104" s="7"/>
      <c r="C104" s="14"/>
      <c r="D104" s="2"/>
      <c r="E104" s="10"/>
      <c r="F104" s="10"/>
      <c r="G104" s="10"/>
      <c r="H104" s="10"/>
    </row>
    <row r="105" spans="1:8" ht="15.75" customHeight="1">
      <c r="A105" s="17"/>
      <c r="B105" s="7"/>
      <c r="C105" s="14"/>
      <c r="D105" s="2"/>
      <c r="E105" s="10"/>
      <c r="F105" s="10"/>
      <c r="G105" s="10"/>
      <c r="H105" s="10"/>
    </row>
    <row r="106" spans="1:8" ht="15.75" customHeight="1">
      <c r="A106" s="17"/>
      <c r="B106" s="7"/>
      <c r="C106" s="14"/>
      <c r="D106" s="2"/>
      <c r="E106" s="10"/>
      <c r="F106" s="10"/>
      <c r="G106" s="10"/>
      <c r="H106" s="10"/>
    </row>
    <row r="107" spans="1:7" s="77" customFormat="1" ht="15.75" customHeight="1">
      <c r="A107" s="75" t="s">
        <v>5</v>
      </c>
      <c r="B107" s="76"/>
      <c r="E107" s="76"/>
      <c r="G107" s="76"/>
    </row>
    <row r="108" spans="1:8" s="77" customFormat="1" ht="15.75" customHeight="1">
      <c r="A108" s="78" t="s">
        <v>1306</v>
      </c>
      <c r="B108" s="78"/>
      <c r="C108" s="78"/>
      <c r="D108" s="78"/>
      <c r="E108" s="78"/>
      <c r="F108" s="78"/>
      <c r="G108" s="78"/>
      <c r="H108" s="78"/>
    </row>
    <row r="109" spans="1:8" s="77" customFormat="1" ht="15.75" customHeight="1">
      <c r="A109" s="78" t="s">
        <v>1309</v>
      </c>
      <c r="B109" s="78"/>
      <c r="C109" s="78"/>
      <c r="D109" s="78"/>
      <c r="E109" s="78"/>
      <c r="F109" s="78"/>
      <c r="G109" s="78"/>
      <c r="H109" s="78"/>
    </row>
    <row r="110" spans="1:8" s="77" customFormat="1" ht="15.75" customHeight="1">
      <c r="A110" s="79" t="s">
        <v>1327</v>
      </c>
      <c r="B110" s="79"/>
      <c r="C110" s="79"/>
      <c r="D110" s="79"/>
      <c r="E110" s="79"/>
      <c r="F110" s="79"/>
      <c r="G110" s="79"/>
      <c r="H110" s="79"/>
    </row>
    <row r="111" spans="1:8" s="77" customFormat="1" ht="15.75" customHeight="1">
      <c r="A111" s="15" t="s">
        <v>0</v>
      </c>
      <c r="B111" s="15" t="s">
        <v>1</v>
      </c>
      <c r="C111" s="15" t="s">
        <v>2</v>
      </c>
      <c r="D111" s="15" t="s">
        <v>3</v>
      </c>
      <c r="E111" s="15" t="s">
        <v>4</v>
      </c>
      <c r="F111" s="85" t="s">
        <v>1312</v>
      </c>
      <c r="G111" s="86" t="s">
        <v>1308</v>
      </c>
      <c r="H111" s="87" t="s">
        <v>470</v>
      </c>
    </row>
    <row r="112" spans="1:8" ht="19.5" customHeight="1">
      <c r="A112" s="22" t="s">
        <v>29</v>
      </c>
      <c r="B112" s="45" t="s">
        <v>126</v>
      </c>
      <c r="C112" s="23" t="s">
        <v>282</v>
      </c>
      <c r="D112" s="42">
        <v>37632</v>
      </c>
      <c r="E112" s="27" t="s">
        <v>465</v>
      </c>
      <c r="F112" s="35"/>
      <c r="G112" s="35"/>
      <c r="H112" s="35"/>
    </row>
    <row r="113" spans="1:8" ht="19.5" customHeight="1">
      <c r="A113" s="16" t="s">
        <v>32</v>
      </c>
      <c r="B113" s="45" t="s">
        <v>127</v>
      </c>
      <c r="C113" s="23" t="s">
        <v>197</v>
      </c>
      <c r="D113" s="41" t="s">
        <v>1253</v>
      </c>
      <c r="E113" s="27" t="s">
        <v>465</v>
      </c>
      <c r="F113" s="35"/>
      <c r="G113" s="35"/>
      <c r="H113" s="35"/>
    </row>
    <row r="114" spans="1:8" ht="19.5" customHeight="1">
      <c r="A114" s="22" t="s">
        <v>35</v>
      </c>
      <c r="B114" s="45" t="s">
        <v>128</v>
      </c>
      <c r="C114" s="23" t="s">
        <v>1254</v>
      </c>
      <c r="D114" s="41" t="s">
        <v>1255</v>
      </c>
      <c r="E114" s="27" t="s">
        <v>465</v>
      </c>
      <c r="F114" s="35"/>
      <c r="G114" s="35"/>
      <c r="H114" s="35"/>
    </row>
    <row r="115" spans="1:8" ht="19.5" customHeight="1">
      <c r="A115" s="16" t="s">
        <v>37</v>
      </c>
      <c r="B115" s="45" t="s">
        <v>130</v>
      </c>
      <c r="C115" s="23" t="s">
        <v>356</v>
      </c>
      <c r="D115" s="41" t="s">
        <v>1256</v>
      </c>
      <c r="E115" s="27" t="s">
        <v>465</v>
      </c>
      <c r="F115" s="35"/>
      <c r="G115" s="35"/>
      <c r="H115" s="35"/>
    </row>
    <row r="116" spans="1:8" ht="19.5" customHeight="1">
      <c r="A116" s="22" t="s">
        <v>39</v>
      </c>
      <c r="B116" s="45" t="s">
        <v>131</v>
      </c>
      <c r="C116" s="23" t="s">
        <v>320</v>
      </c>
      <c r="D116" s="41" t="s">
        <v>1257</v>
      </c>
      <c r="E116" s="27" t="s">
        <v>465</v>
      </c>
      <c r="F116" s="35"/>
      <c r="G116" s="35"/>
      <c r="H116" s="35"/>
    </row>
    <row r="117" spans="1:8" ht="19.5" customHeight="1">
      <c r="A117" s="16" t="s">
        <v>41</v>
      </c>
      <c r="B117" s="45" t="s">
        <v>132</v>
      </c>
      <c r="C117" s="23" t="s">
        <v>322</v>
      </c>
      <c r="D117" s="42">
        <v>37622</v>
      </c>
      <c r="E117" s="27" t="s">
        <v>465</v>
      </c>
      <c r="F117" s="35"/>
      <c r="G117" s="35"/>
      <c r="H117" s="35"/>
    </row>
    <row r="118" spans="1:8" ht="19.5" customHeight="1">
      <c r="A118" s="22" t="s">
        <v>43</v>
      </c>
      <c r="B118" s="45" t="s">
        <v>133</v>
      </c>
      <c r="C118" s="23" t="s">
        <v>323</v>
      </c>
      <c r="D118" s="42">
        <v>37933</v>
      </c>
      <c r="E118" s="27" t="s">
        <v>465</v>
      </c>
      <c r="F118" s="35"/>
      <c r="G118" s="35"/>
      <c r="H118" s="35"/>
    </row>
    <row r="119" spans="1:8" ht="19.5" customHeight="1">
      <c r="A119" s="16" t="s">
        <v>45</v>
      </c>
      <c r="B119" s="45" t="s">
        <v>134</v>
      </c>
      <c r="C119" s="23" t="s">
        <v>358</v>
      </c>
      <c r="D119" s="41" t="s">
        <v>1258</v>
      </c>
      <c r="E119" s="27" t="s">
        <v>465</v>
      </c>
      <c r="F119" s="35"/>
      <c r="G119" s="35"/>
      <c r="H119" s="35"/>
    </row>
    <row r="120" spans="1:8" ht="19.5" customHeight="1">
      <c r="A120" s="22" t="s">
        <v>47</v>
      </c>
      <c r="B120" s="45" t="s">
        <v>135</v>
      </c>
      <c r="C120" s="23" t="s">
        <v>395</v>
      </c>
      <c r="D120" s="42">
        <v>37602</v>
      </c>
      <c r="E120" s="27" t="s">
        <v>465</v>
      </c>
      <c r="F120" s="35"/>
      <c r="G120" s="35"/>
      <c r="H120" s="35"/>
    </row>
    <row r="121" spans="1:8" ht="19.5" customHeight="1">
      <c r="A121" s="16" t="s">
        <v>49</v>
      </c>
      <c r="B121" s="45" t="s">
        <v>136</v>
      </c>
      <c r="C121" s="23" t="s">
        <v>325</v>
      </c>
      <c r="D121" s="42">
        <v>37935</v>
      </c>
      <c r="E121" s="27" t="s">
        <v>465</v>
      </c>
      <c r="F121" s="35"/>
      <c r="G121" s="35"/>
      <c r="H121" s="35"/>
    </row>
    <row r="122" spans="1:8" ht="19.5" customHeight="1">
      <c r="A122" s="22" t="s">
        <v>51</v>
      </c>
      <c r="B122" s="45" t="s">
        <v>137</v>
      </c>
      <c r="C122" s="23" t="s">
        <v>360</v>
      </c>
      <c r="D122" s="42">
        <v>37936</v>
      </c>
      <c r="E122" s="27" t="s">
        <v>465</v>
      </c>
      <c r="F122" s="35"/>
      <c r="G122" s="35"/>
      <c r="H122" s="35"/>
    </row>
    <row r="123" spans="1:8" ht="19.5" customHeight="1">
      <c r="A123" s="16" t="s">
        <v>53</v>
      </c>
      <c r="B123" s="45" t="s">
        <v>138</v>
      </c>
      <c r="C123" s="23" t="s">
        <v>291</v>
      </c>
      <c r="D123" s="42">
        <v>37960</v>
      </c>
      <c r="E123" s="27" t="s">
        <v>465</v>
      </c>
      <c r="F123" s="35"/>
      <c r="G123" s="35"/>
      <c r="H123" s="35"/>
    </row>
    <row r="124" spans="1:8" ht="19.5" customHeight="1">
      <c r="A124" s="22" t="s">
        <v>55</v>
      </c>
      <c r="B124" s="45" t="s">
        <v>139</v>
      </c>
      <c r="C124" s="23" t="s">
        <v>409</v>
      </c>
      <c r="D124" s="41" t="s">
        <v>1222</v>
      </c>
      <c r="E124" s="27" t="s">
        <v>465</v>
      </c>
      <c r="F124" s="35"/>
      <c r="G124" s="35"/>
      <c r="H124" s="35"/>
    </row>
    <row r="125" spans="1:8" ht="19.5" customHeight="1">
      <c r="A125" s="16" t="s">
        <v>58</v>
      </c>
      <c r="B125" s="45" t="s">
        <v>140</v>
      </c>
      <c r="C125" s="23" t="s">
        <v>293</v>
      </c>
      <c r="D125" s="41" t="s">
        <v>1249</v>
      </c>
      <c r="E125" s="27" t="s">
        <v>465</v>
      </c>
      <c r="F125" s="35"/>
      <c r="G125" s="35"/>
      <c r="H125" s="35"/>
    </row>
    <row r="126" spans="1:8" ht="19.5" customHeight="1">
      <c r="A126" s="22" t="s">
        <v>60</v>
      </c>
      <c r="B126" s="45" t="s">
        <v>141</v>
      </c>
      <c r="C126" s="23" t="s">
        <v>295</v>
      </c>
      <c r="D126" s="42">
        <v>37834</v>
      </c>
      <c r="E126" s="27" t="s">
        <v>465</v>
      </c>
      <c r="F126" s="35"/>
      <c r="G126" s="35"/>
      <c r="H126" s="35"/>
    </row>
    <row r="127" spans="1:8" ht="19.5" customHeight="1">
      <c r="A127" s="16" t="s">
        <v>62</v>
      </c>
      <c r="B127" s="45" t="s">
        <v>142</v>
      </c>
      <c r="C127" s="23" t="s">
        <v>335</v>
      </c>
      <c r="D127" s="41" t="s">
        <v>1259</v>
      </c>
      <c r="E127" s="27" t="s">
        <v>465</v>
      </c>
      <c r="F127" s="35"/>
      <c r="G127" s="35"/>
      <c r="H127" s="35"/>
    </row>
    <row r="128" spans="1:8" ht="19.5" customHeight="1">
      <c r="A128" s="22" t="s">
        <v>64</v>
      </c>
      <c r="B128" s="45" t="s">
        <v>143</v>
      </c>
      <c r="C128" s="23" t="s">
        <v>369</v>
      </c>
      <c r="D128" s="42">
        <v>37774</v>
      </c>
      <c r="E128" s="27" t="s">
        <v>465</v>
      </c>
      <c r="F128" s="35"/>
      <c r="G128" s="35"/>
      <c r="H128" s="35"/>
    </row>
    <row r="129" spans="1:8" ht="19.5" customHeight="1">
      <c r="A129" s="16" t="s">
        <v>66</v>
      </c>
      <c r="B129" s="45" t="s">
        <v>144</v>
      </c>
      <c r="C129" s="23" t="s">
        <v>296</v>
      </c>
      <c r="D129" s="42">
        <v>37959</v>
      </c>
      <c r="E129" s="27" t="s">
        <v>465</v>
      </c>
      <c r="F129" s="35"/>
      <c r="G129" s="35"/>
      <c r="H129" s="35"/>
    </row>
    <row r="130" spans="1:8" ht="19.5" customHeight="1">
      <c r="A130" s="22" t="s">
        <v>69</v>
      </c>
      <c r="B130" s="45" t="s">
        <v>145</v>
      </c>
      <c r="C130" s="23" t="s">
        <v>420</v>
      </c>
      <c r="D130" s="41" t="s">
        <v>1228</v>
      </c>
      <c r="E130" s="27" t="s">
        <v>465</v>
      </c>
      <c r="F130" s="35"/>
      <c r="G130" s="35"/>
      <c r="H130" s="35"/>
    </row>
    <row r="131" spans="1:8" ht="19.5" customHeight="1">
      <c r="A131" s="16" t="s">
        <v>72</v>
      </c>
      <c r="B131" s="45" t="s">
        <v>146</v>
      </c>
      <c r="C131" s="23" t="s">
        <v>370</v>
      </c>
      <c r="D131" s="42">
        <v>37809</v>
      </c>
      <c r="E131" s="27" t="s">
        <v>465</v>
      </c>
      <c r="F131" s="35"/>
      <c r="G131" s="35"/>
      <c r="H131" s="35"/>
    </row>
    <row r="132" spans="1:8" ht="19.5" customHeight="1">
      <c r="A132" s="22" t="s">
        <v>98</v>
      </c>
      <c r="B132" s="45" t="s">
        <v>147</v>
      </c>
      <c r="C132" s="23" t="s">
        <v>371</v>
      </c>
      <c r="D132" s="41" t="s">
        <v>1260</v>
      </c>
      <c r="E132" s="27" t="s">
        <v>465</v>
      </c>
      <c r="F132" s="35"/>
      <c r="G132" s="35"/>
      <c r="H132" s="35"/>
    </row>
    <row r="133" spans="1:8" ht="19.5" customHeight="1">
      <c r="A133" s="16" t="s">
        <v>101</v>
      </c>
      <c r="B133" s="45" t="s">
        <v>148</v>
      </c>
      <c r="C133" s="23" t="s">
        <v>338</v>
      </c>
      <c r="D133" s="42">
        <v>37903</v>
      </c>
      <c r="E133" s="27" t="s">
        <v>465</v>
      </c>
      <c r="F133" s="35"/>
      <c r="G133" s="35"/>
      <c r="H133" s="35"/>
    </row>
    <row r="134" spans="1:8" ht="19.5" customHeight="1">
      <c r="A134" s="22" t="s">
        <v>103</v>
      </c>
      <c r="B134" s="45" t="s">
        <v>149</v>
      </c>
      <c r="C134" s="23" t="s">
        <v>424</v>
      </c>
      <c r="D134" s="41" t="s">
        <v>1259</v>
      </c>
      <c r="E134" s="27" t="s">
        <v>465</v>
      </c>
      <c r="F134" s="35"/>
      <c r="G134" s="35"/>
      <c r="H134" s="35"/>
    </row>
    <row r="135" spans="1:8" ht="19.5" customHeight="1">
      <c r="A135" s="16" t="s">
        <v>105</v>
      </c>
      <c r="B135" s="45" t="s">
        <v>151</v>
      </c>
      <c r="C135" s="23" t="s">
        <v>432</v>
      </c>
      <c r="D135" s="42">
        <v>37773</v>
      </c>
      <c r="E135" s="27" t="s">
        <v>465</v>
      </c>
      <c r="F135" s="35"/>
      <c r="G135" s="35"/>
      <c r="H135" s="35"/>
    </row>
    <row r="136" spans="1:8" ht="19.5" customHeight="1">
      <c r="A136" s="22" t="s">
        <v>159</v>
      </c>
      <c r="B136" s="45" t="s">
        <v>152</v>
      </c>
      <c r="C136" s="23" t="s">
        <v>345</v>
      </c>
      <c r="D136" s="42">
        <v>37872</v>
      </c>
      <c r="E136" s="27" t="s">
        <v>465</v>
      </c>
      <c r="F136" s="35"/>
      <c r="G136" s="35"/>
      <c r="H136" s="35"/>
    </row>
    <row r="137" spans="1:8" ht="19.5" customHeight="1">
      <c r="A137" s="16" t="s">
        <v>161</v>
      </c>
      <c r="B137" s="45" t="s">
        <v>153</v>
      </c>
      <c r="C137" s="23" t="s">
        <v>307</v>
      </c>
      <c r="D137" s="42">
        <v>37722</v>
      </c>
      <c r="E137" s="27" t="s">
        <v>465</v>
      </c>
      <c r="F137" s="35"/>
      <c r="G137" s="35"/>
      <c r="H137" s="35"/>
    </row>
    <row r="138" spans="1:8" ht="19.5" customHeight="1">
      <c r="A138" s="22" t="s">
        <v>174</v>
      </c>
      <c r="B138" s="45" t="s">
        <v>154</v>
      </c>
      <c r="C138" s="23" t="s">
        <v>378</v>
      </c>
      <c r="D138" s="41" t="s">
        <v>1261</v>
      </c>
      <c r="E138" s="27" t="s">
        <v>465</v>
      </c>
      <c r="F138" s="35"/>
      <c r="G138" s="35"/>
      <c r="H138" s="35"/>
    </row>
    <row r="139" spans="1:8" ht="19.5" customHeight="1">
      <c r="A139" s="16" t="s">
        <v>175</v>
      </c>
      <c r="B139" s="45" t="s">
        <v>155</v>
      </c>
      <c r="C139" s="23" t="s">
        <v>311</v>
      </c>
      <c r="D139" s="42">
        <v>37903</v>
      </c>
      <c r="E139" s="27" t="s">
        <v>465</v>
      </c>
      <c r="F139" s="35"/>
      <c r="G139" s="35"/>
      <c r="H139" s="35"/>
    </row>
    <row r="140" spans="1:8" ht="19.5" customHeight="1">
      <c r="A140" s="22" t="s">
        <v>176</v>
      </c>
      <c r="B140" s="45" t="s">
        <v>156</v>
      </c>
      <c r="C140" s="23" t="s">
        <v>350</v>
      </c>
      <c r="D140" s="41" t="s">
        <v>1262</v>
      </c>
      <c r="E140" s="27" t="s">
        <v>465</v>
      </c>
      <c r="F140" s="35"/>
      <c r="G140" s="35"/>
      <c r="H140" s="35"/>
    </row>
    <row r="141" spans="1:8" ht="19.5" customHeight="1">
      <c r="A141" s="16" t="s">
        <v>177</v>
      </c>
      <c r="B141" s="45" t="s">
        <v>158</v>
      </c>
      <c r="C141" s="23" t="s">
        <v>448</v>
      </c>
      <c r="D141" s="41" t="s">
        <v>1263</v>
      </c>
      <c r="E141" s="27" t="s">
        <v>465</v>
      </c>
      <c r="F141" s="35"/>
      <c r="G141" s="35"/>
      <c r="H141" s="35"/>
    </row>
    <row r="142" spans="1:8" ht="19.5" customHeight="1">
      <c r="A142" s="22" t="s">
        <v>178</v>
      </c>
      <c r="B142" s="45" t="s">
        <v>160</v>
      </c>
      <c r="C142" s="23" t="s">
        <v>449</v>
      </c>
      <c r="D142" s="41" t="s">
        <v>1261</v>
      </c>
      <c r="E142" s="27" t="s">
        <v>465</v>
      </c>
      <c r="F142" s="35"/>
      <c r="G142" s="35"/>
      <c r="H142" s="35"/>
    </row>
    <row r="143" spans="1:8" ht="19.5" customHeight="1">
      <c r="A143" s="16" t="s">
        <v>179</v>
      </c>
      <c r="B143" s="45" t="s">
        <v>162</v>
      </c>
      <c r="C143" s="23" t="s">
        <v>315</v>
      </c>
      <c r="D143" s="41" t="s">
        <v>1264</v>
      </c>
      <c r="E143" s="27" t="s">
        <v>465</v>
      </c>
      <c r="F143" s="35"/>
      <c r="G143" s="35"/>
      <c r="H143" s="35"/>
    </row>
    <row r="144" spans="1:8" ht="19.5" customHeight="1">
      <c r="A144" s="22" t="s">
        <v>180</v>
      </c>
      <c r="B144" s="45" t="s">
        <v>163</v>
      </c>
      <c r="C144" s="23" t="s">
        <v>451</v>
      </c>
      <c r="D144" s="42">
        <v>37904</v>
      </c>
      <c r="E144" s="27" t="s">
        <v>465</v>
      </c>
      <c r="F144" s="35"/>
      <c r="G144" s="35"/>
      <c r="H144" s="35"/>
    </row>
    <row r="145" spans="1:8" ht="19.5" customHeight="1">
      <c r="A145" s="16" t="s">
        <v>181</v>
      </c>
      <c r="B145" s="45" t="s">
        <v>164</v>
      </c>
      <c r="C145" s="23" t="s">
        <v>452</v>
      </c>
      <c r="D145" s="41" t="s">
        <v>1265</v>
      </c>
      <c r="E145" s="27" t="s">
        <v>465</v>
      </c>
      <c r="F145" s="35"/>
      <c r="G145" s="35"/>
      <c r="H145" s="35"/>
    </row>
    <row r="146" spans="1:8" ht="19.5" customHeight="1">
      <c r="A146" s="22" t="s">
        <v>182</v>
      </c>
      <c r="B146" s="45" t="s">
        <v>165</v>
      </c>
      <c r="C146" s="23" t="s">
        <v>390</v>
      </c>
      <c r="D146" s="41" t="s">
        <v>1227</v>
      </c>
      <c r="E146" s="27" t="s">
        <v>465</v>
      </c>
      <c r="F146" s="35"/>
      <c r="G146" s="35"/>
      <c r="H146" s="35"/>
    </row>
    <row r="147" spans="1:8" ht="19.5" customHeight="1">
      <c r="A147" s="16" t="s">
        <v>183</v>
      </c>
      <c r="B147" s="45" t="s">
        <v>166</v>
      </c>
      <c r="C147" s="23" t="s">
        <v>352</v>
      </c>
      <c r="D147" s="42">
        <v>37957</v>
      </c>
      <c r="E147" s="27" t="s">
        <v>465</v>
      </c>
      <c r="F147" s="35"/>
      <c r="G147" s="35"/>
      <c r="H147" s="35"/>
    </row>
    <row r="148" spans="1:8" ht="19.5" customHeight="1">
      <c r="A148" s="22" t="s">
        <v>184</v>
      </c>
      <c r="B148" s="45" t="s">
        <v>168</v>
      </c>
      <c r="C148" s="23" t="s">
        <v>453</v>
      </c>
      <c r="D148" s="41" t="s">
        <v>1237</v>
      </c>
      <c r="E148" s="27" t="s">
        <v>465</v>
      </c>
      <c r="F148" s="35"/>
      <c r="G148" s="35"/>
      <c r="H148" s="35"/>
    </row>
    <row r="149" spans="1:8" ht="19.5" customHeight="1">
      <c r="A149" s="17"/>
      <c r="B149" s="7"/>
      <c r="C149" s="14"/>
      <c r="D149" s="2"/>
      <c r="E149" s="58"/>
      <c r="F149" s="58"/>
      <c r="G149" s="58"/>
      <c r="H149" s="58"/>
    </row>
    <row r="150" spans="1:8" ht="19.5" customHeight="1">
      <c r="A150" s="17"/>
      <c r="B150" s="7"/>
      <c r="C150" s="14"/>
      <c r="D150" s="2"/>
      <c r="E150" s="10"/>
      <c r="F150" s="10"/>
      <c r="G150" s="10"/>
      <c r="H150" s="10"/>
    </row>
    <row r="151" spans="1:7" s="77" customFormat="1" ht="15.75" customHeight="1">
      <c r="A151" s="75" t="s">
        <v>5</v>
      </c>
      <c r="B151" s="76"/>
      <c r="E151" s="76"/>
      <c r="G151" s="76"/>
    </row>
    <row r="152" spans="1:8" s="77" customFormat="1" ht="15.75" customHeight="1">
      <c r="A152" s="78" t="s">
        <v>1306</v>
      </c>
      <c r="B152" s="78"/>
      <c r="C152" s="78"/>
      <c r="D152" s="78"/>
      <c r="E152" s="78"/>
      <c r="F152" s="78"/>
      <c r="G152" s="78"/>
      <c r="H152" s="78"/>
    </row>
    <row r="153" spans="1:8" s="77" customFormat="1" ht="15.75" customHeight="1">
      <c r="A153" s="78" t="s">
        <v>1309</v>
      </c>
      <c r="B153" s="78"/>
      <c r="C153" s="78"/>
      <c r="D153" s="78"/>
      <c r="E153" s="78"/>
      <c r="F153" s="78"/>
      <c r="G153" s="78"/>
      <c r="H153" s="78"/>
    </row>
    <row r="154" spans="1:8" s="77" customFormat="1" ht="15.75" customHeight="1">
      <c r="A154" s="79" t="s">
        <v>1328</v>
      </c>
      <c r="B154" s="79"/>
      <c r="C154" s="79"/>
      <c r="D154" s="79"/>
      <c r="E154" s="79"/>
      <c r="F154" s="79"/>
      <c r="G154" s="79"/>
      <c r="H154" s="79"/>
    </row>
    <row r="155" spans="1:8" s="77" customFormat="1" ht="15.75" customHeight="1">
      <c r="A155" s="15" t="s">
        <v>0</v>
      </c>
      <c r="B155" s="15" t="s">
        <v>1</v>
      </c>
      <c r="C155" s="15" t="s">
        <v>2</v>
      </c>
      <c r="D155" s="15" t="s">
        <v>3</v>
      </c>
      <c r="E155" s="15" t="s">
        <v>4</v>
      </c>
      <c r="F155" s="85" t="s">
        <v>1312</v>
      </c>
      <c r="G155" s="86" t="s">
        <v>1308</v>
      </c>
      <c r="H155" s="87" t="s">
        <v>470</v>
      </c>
    </row>
    <row r="156" spans="1:8" ht="18.75" customHeight="1">
      <c r="A156" s="22" t="s">
        <v>29</v>
      </c>
      <c r="B156" s="45" t="s">
        <v>169</v>
      </c>
      <c r="C156" s="23" t="s">
        <v>80</v>
      </c>
      <c r="D156" s="42">
        <v>37714</v>
      </c>
      <c r="E156" s="27" t="s">
        <v>467</v>
      </c>
      <c r="F156" s="35"/>
      <c r="G156" s="35"/>
      <c r="H156" s="35"/>
    </row>
    <row r="157" spans="1:8" ht="18.75" customHeight="1">
      <c r="A157" s="22" t="s">
        <v>32</v>
      </c>
      <c r="B157" s="45" t="s">
        <v>170</v>
      </c>
      <c r="C157" s="23" t="s">
        <v>318</v>
      </c>
      <c r="D157" s="41" t="s">
        <v>1266</v>
      </c>
      <c r="E157" s="27" t="s">
        <v>467</v>
      </c>
      <c r="F157" s="35"/>
      <c r="G157" s="35"/>
      <c r="H157" s="35"/>
    </row>
    <row r="158" spans="1:8" ht="18.75" customHeight="1">
      <c r="A158" s="22" t="s">
        <v>35</v>
      </c>
      <c r="B158" s="45" t="s">
        <v>171</v>
      </c>
      <c r="C158" s="23" t="s">
        <v>359</v>
      </c>
      <c r="D158" s="41" t="s">
        <v>1247</v>
      </c>
      <c r="E158" s="27" t="s">
        <v>467</v>
      </c>
      <c r="F158" s="35"/>
      <c r="G158" s="35"/>
      <c r="H158" s="35"/>
    </row>
    <row r="159" spans="1:8" ht="18.75" customHeight="1">
      <c r="A159" s="22" t="s">
        <v>37</v>
      </c>
      <c r="B159" s="45" t="s">
        <v>172</v>
      </c>
      <c r="C159" s="23" t="s">
        <v>398</v>
      </c>
      <c r="D159" s="41" t="s">
        <v>1267</v>
      </c>
      <c r="E159" s="27" t="s">
        <v>467</v>
      </c>
      <c r="F159" s="35"/>
      <c r="G159" s="35"/>
      <c r="H159" s="35"/>
    </row>
    <row r="160" spans="1:8" ht="18.75" customHeight="1">
      <c r="A160" s="22" t="s">
        <v>39</v>
      </c>
      <c r="B160" s="45" t="s">
        <v>173</v>
      </c>
      <c r="C160" s="23" t="s">
        <v>286</v>
      </c>
      <c r="D160" s="41" t="s">
        <v>1268</v>
      </c>
      <c r="E160" s="27" t="s">
        <v>467</v>
      </c>
      <c r="F160" s="35"/>
      <c r="G160" s="35"/>
      <c r="H160" s="35"/>
    </row>
    <row r="161" spans="1:8" ht="18.75" customHeight="1">
      <c r="A161" s="22" t="s">
        <v>41</v>
      </c>
      <c r="B161" s="45" t="s">
        <v>190</v>
      </c>
      <c r="C161" s="23" t="s">
        <v>401</v>
      </c>
      <c r="D161" s="41" t="s">
        <v>1269</v>
      </c>
      <c r="E161" s="27" t="s">
        <v>467</v>
      </c>
      <c r="F161" s="35"/>
      <c r="G161" s="35"/>
      <c r="H161" s="35"/>
    </row>
    <row r="162" spans="1:8" ht="18.75" customHeight="1">
      <c r="A162" s="22" t="s">
        <v>43</v>
      </c>
      <c r="B162" s="45" t="s">
        <v>193</v>
      </c>
      <c r="C162" s="23" t="s">
        <v>327</v>
      </c>
      <c r="D162" s="41" t="s">
        <v>1270</v>
      </c>
      <c r="E162" s="27" t="s">
        <v>467</v>
      </c>
      <c r="F162" s="35"/>
      <c r="G162" s="35"/>
      <c r="H162" s="35"/>
    </row>
    <row r="163" spans="1:8" ht="18.75" customHeight="1">
      <c r="A163" s="22" t="s">
        <v>45</v>
      </c>
      <c r="B163" s="45" t="s">
        <v>194</v>
      </c>
      <c r="C163" s="23" t="s">
        <v>403</v>
      </c>
      <c r="D163" s="42">
        <v>37932</v>
      </c>
      <c r="E163" s="27" t="s">
        <v>467</v>
      </c>
      <c r="F163" s="35"/>
      <c r="G163" s="35"/>
      <c r="H163" s="35"/>
    </row>
    <row r="164" spans="1:8" ht="18.75" customHeight="1">
      <c r="A164" s="22" t="s">
        <v>47</v>
      </c>
      <c r="B164" s="45" t="s">
        <v>196</v>
      </c>
      <c r="C164" s="23" t="s">
        <v>405</v>
      </c>
      <c r="D164" s="41" t="s">
        <v>1239</v>
      </c>
      <c r="E164" s="27" t="s">
        <v>467</v>
      </c>
      <c r="F164" s="35"/>
      <c r="G164" s="35"/>
      <c r="H164" s="35"/>
    </row>
    <row r="165" spans="1:8" ht="18.75" customHeight="1">
      <c r="A165" s="22" t="s">
        <v>49</v>
      </c>
      <c r="B165" s="45" t="s">
        <v>198</v>
      </c>
      <c r="C165" s="23" t="s">
        <v>365</v>
      </c>
      <c r="D165" s="41" t="s">
        <v>1271</v>
      </c>
      <c r="E165" s="27" t="s">
        <v>467</v>
      </c>
      <c r="F165" s="35"/>
      <c r="G165" s="35"/>
      <c r="H165" s="35"/>
    </row>
    <row r="166" spans="1:8" ht="18.75" customHeight="1">
      <c r="A166" s="22" t="s">
        <v>51</v>
      </c>
      <c r="B166" s="45" t="s">
        <v>200</v>
      </c>
      <c r="C166" s="23" t="s">
        <v>366</v>
      </c>
      <c r="D166" s="41" t="s">
        <v>1272</v>
      </c>
      <c r="E166" s="27" t="s">
        <v>467</v>
      </c>
      <c r="F166" s="35"/>
      <c r="G166" s="35"/>
      <c r="H166" s="35"/>
    </row>
    <row r="167" spans="1:8" ht="18.75" customHeight="1">
      <c r="A167" s="22" t="s">
        <v>53</v>
      </c>
      <c r="B167" s="45" t="s">
        <v>201</v>
      </c>
      <c r="C167" s="23" t="s">
        <v>100</v>
      </c>
      <c r="D167" s="41" t="s">
        <v>1273</v>
      </c>
      <c r="E167" s="27" t="s">
        <v>467</v>
      </c>
      <c r="F167" s="35"/>
      <c r="G167" s="35"/>
      <c r="H167" s="35"/>
    </row>
    <row r="168" spans="1:8" ht="18.75" customHeight="1">
      <c r="A168" s="22" t="s">
        <v>55</v>
      </c>
      <c r="B168" s="45" t="s">
        <v>202</v>
      </c>
      <c r="C168" s="23" t="s">
        <v>414</v>
      </c>
      <c r="D168" s="42">
        <v>37841</v>
      </c>
      <c r="E168" s="27" t="s">
        <v>467</v>
      </c>
      <c r="F168" s="35"/>
      <c r="G168" s="35"/>
      <c r="H168" s="35"/>
    </row>
    <row r="169" spans="1:8" ht="18.75" customHeight="1">
      <c r="A169" s="22" t="s">
        <v>58</v>
      </c>
      <c r="B169" s="45" t="s">
        <v>203</v>
      </c>
      <c r="C169" s="23" t="s">
        <v>367</v>
      </c>
      <c r="D169" s="42">
        <v>37967</v>
      </c>
      <c r="E169" s="27" t="s">
        <v>467</v>
      </c>
      <c r="F169" s="35"/>
      <c r="G169" s="35"/>
      <c r="H169" s="35"/>
    </row>
    <row r="170" spans="1:8" ht="18.75" customHeight="1">
      <c r="A170" s="22" t="s">
        <v>60</v>
      </c>
      <c r="B170" s="45" t="s">
        <v>204</v>
      </c>
      <c r="C170" s="23" t="s">
        <v>368</v>
      </c>
      <c r="D170" s="42">
        <v>37933</v>
      </c>
      <c r="E170" s="27" t="s">
        <v>467</v>
      </c>
      <c r="F170" s="35"/>
      <c r="G170" s="35"/>
      <c r="H170" s="35"/>
    </row>
    <row r="171" spans="1:8" ht="18.75" customHeight="1">
      <c r="A171" s="22" t="s">
        <v>62</v>
      </c>
      <c r="B171" s="45" t="s">
        <v>205</v>
      </c>
      <c r="C171" s="23" t="s">
        <v>422</v>
      </c>
      <c r="D171" s="41" t="s">
        <v>1274</v>
      </c>
      <c r="E171" s="27" t="s">
        <v>467</v>
      </c>
      <c r="F171" s="35"/>
      <c r="G171" s="35"/>
      <c r="H171" s="35"/>
    </row>
    <row r="172" spans="1:8" ht="18.75" customHeight="1">
      <c r="A172" s="22" t="s">
        <v>64</v>
      </c>
      <c r="B172" s="45" t="s">
        <v>206</v>
      </c>
      <c r="C172" s="23" t="s">
        <v>337</v>
      </c>
      <c r="D172" s="41" t="s">
        <v>1275</v>
      </c>
      <c r="E172" s="27" t="s">
        <v>467</v>
      </c>
      <c r="F172" s="35"/>
      <c r="G172" s="35"/>
      <c r="H172" s="35"/>
    </row>
    <row r="173" spans="1:8" ht="18.75" customHeight="1">
      <c r="A173" s="22" t="s">
        <v>66</v>
      </c>
      <c r="B173" s="45" t="s">
        <v>207</v>
      </c>
      <c r="C173" s="23" t="s">
        <v>339</v>
      </c>
      <c r="D173" s="41" t="s">
        <v>1259</v>
      </c>
      <c r="E173" s="27" t="s">
        <v>467</v>
      </c>
      <c r="F173" s="35"/>
      <c r="G173" s="35"/>
      <c r="H173" s="35"/>
    </row>
    <row r="174" spans="1:8" ht="18.75" customHeight="1">
      <c r="A174" s="22" t="s">
        <v>69</v>
      </c>
      <c r="B174" s="45" t="s">
        <v>208</v>
      </c>
      <c r="C174" s="23" t="s">
        <v>372</v>
      </c>
      <c r="D174" s="41" t="s">
        <v>1235</v>
      </c>
      <c r="E174" s="27" t="s">
        <v>467</v>
      </c>
      <c r="F174" s="35"/>
      <c r="G174" s="35"/>
      <c r="H174" s="35"/>
    </row>
    <row r="175" spans="1:8" ht="18.75" customHeight="1">
      <c r="A175" s="22" t="s">
        <v>72</v>
      </c>
      <c r="B175" s="45" t="s">
        <v>209</v>
      </c>
      <c r="C175" s="23" t="s">
        <v>342</v>
      </c>
      <c r="D175" s="42">
        <v>37871</v>
      </c>
      <c r="E175" s="27" t="s">
        <v>467</v>
      </c>
      <c r="F175" s="35"/>
      <c r="G175" s="35"/>
      <c r="H175" s="35"/>
    </row>
    <row r="176" spans="1:8" ht="18.75" customHeight="1">
      <c r="A176" s="22" t="s">
        <v>98</v>
      </c>
      <c r="B176" s="45" t="s">
        <v>210</v>
      </c>
      <c r="C176" s="23" t="s">
        <v>373</v>
      </c>
      <c r="D176" s="41" t="s">
        <v>1230</v>
      </c>
      <c r="E176" s="27" t="s">
        <v>467</v>
      </c>
      <c r="F176" s="35"/>
      <c r="G176" s="35"/>
      <c r="H176" s="35"/>
    </row>
    <row r="177" spans="1:8" ht="18.75" customHeight="1">
      <c r="A177" s="22" t="s">
        <v>101</v>
      </c>
      <c r="B177" s="45" t="s">
        <v>211</v>
      </c>
      <c r="C177" s="23" t="s">
        <v>374</v>
      </c>
      <c r="D177" s="42">
        <v>37811</v>
      </c>
      <c r="E177" s="27" t="s">
        <v>467</v>
      </c>
      <c r="F177" s="35"/>
      <c r="G177" s="35"/>
      <c r="H177" s="35"/>
    </row>
    <row r="178" spans="1:8" ht="18.75" customHeight="1">
      <c r="A178" s="22" t="s">
        <v>103</v>
      </c>
      <c r="B178" s="45" t="s">
        <v>212</v>
      </c>
      <c r="C178" s="23" t="s">
        <v>346</v>
      </c>
      <c r="D178" s="41" t="s">
        <v>1276</v>
      </c>
      <c r="E178" s="27" t="s">
        <v>467</v>
      </c>
      <c r="F178" s="35"/>
      <c r="G178" s="35"/>
      <c r="H178" s="35"/>
    </row>
    <row r="179" spans="1:8" ht="18.75" customHeight="1">
      <c r="A179" s="22" t="s">
        <v>105</v>
      </c>
      <c r="B179" s="45" t="s">
        <v>213</v>
      </c>
      <c r="C179" s="23" t="s">
        <v>347</v>
      </c>
      <c r="D179" s="42">
        <v>37749</v>
      </c>
      <c r="E179" s="27" t="s">
        <v>467</v>
      </c>
      <c r="F179" s="35"/>
      <c r="G179" s="35"/>
      <c r="H179" s="43"/>
    </row>
    <row r="180" spans="1:8" ht="18.75" customHeight="1">
      <c r="A180" s="22" t="s">
        <v>159</v>
      </c>
      <c r="B180" s="45" t="s">
        <v>214</v>
      </c>
      <c r="C180" s="23" t="s">
        <v>379</v>
      </c>
      <c r="D180" s="41" t="s">
        <v>1277</v>
      </c>
      <c r="E180" s="27" t="s">
        <v>467</v>
      </c>
      <c r="F180" s="35"/>
      <c r="G180" s="35"/>
      <c r="H180" s="35"/>
    </row>
    <row r="181" spans="1:8" ht="18.75" customHeight="1">
      <c r="A181" s="22" t="s">
        <v>161</v>
      </c>
      <c r="B181" s="45" t="s">
        <v>215</v>
      </c>
      <c r="C181" s="23" t="s">
        <v>380</v>
      </c>
      <c r="D181" s="41" t="s">
        <v>1278</v>
      </c>
      <c r="E181" s="27" t="s">
        <v>467</v>
      </c>
      <c r="F181" s="35"/>
      <c r="G181" s="35"/>
      <c r="H181" s="35"/>
    </row>
    <row r="182" spans="1:8" ht="18.75" customHeight="1">
      <c r="A182" s="22" t="s">
        <v>174</v>
      </c>
      <c r="B182" s="45" t="s">
        <v>216</v>
      </c>
      <c r="C182" s="23" t="s">
        <v>443</v>
      </c>
      <c r="D182" s="42">
        <v>37814</v>
      </c>
      <c r="E182" s="27" t="s">
        <v>467</v>
      </c>
      <c r="F182" s="35"/>
      <c r="G182" s="35"/>
      <c r="H182" s="35"/>
    </row>
    <row r="183" spans="1:8" ht="18.75" customHeight="1">
      <c r="A183" s="22" t="s">
        <v>175</v>
      </c>
      <c r="B183" s="45" t="s">
        <v>217</v>
      </c>
      <c r="C183" s="23" t="s">
        <v>381</v>
      </c>
      <c r="D183" s="42">
        <v>37835</v>
      </c>
      <c r="E183" s="27" t="s">
        <v>467</v>
      </c>
      <c r="F183" s="35"/>
      <c r="G183" s="35"/>
      <c r="H183" s="35"/>
    </row>
    <row r="184" spans="1:8" ht="18.75" customHeight="1">
      <c r="A184" s="22" t="s">
        <v>176</v>
      </c>
      <c r="B184" s="45" t="s">
        <v>218</v>
      </c>
      <c r="C184" s="23" t="s">
        <v>382</v>
      </c>
      <c r="D184" s="41" t="s">
        <v>1279</v>
      </c>
      <c r="E184" s="27" t="s">
        <v>467</v>
      </c>
      <c r="F184" s="35"/>
      <c r="G184" s="35"/>
      <c r="H184" s="35"/>
    </row>
    <row r="185" spans="1:8" ht="18.75" customHeight="1">
      <c r="A185" s="22" t="s">
        <v>177</v>
      </c>
      <c r="B185" s="45" t="s">
        <v>219</v>
      </c>
      <c r="C185" s="23" t="s">
        <v>349</v>
      </c>
      <c r="D185" s="41" t="s">
        <v>1248</v>
      </c>
      <c r="E185" s="27" t="s">
        <v>467</v>
      </c>
      <c r="F185" s="35"/>
      <c r="G185" s="35"/>
      <c r="H185" s="35"/>
    </row>
    <row r="186" spans="1:8" ht="18.75" customHeight="1">
      <c r="A186" s="22" t="s">
        <v>178</v>
      </c>
      <c r="B186" s="45" t="s">
        <v>221</v>
      </c>
      <c r="C186" s="23" t="s">
        <v>383</v>
      </c>
      <c r="D186" s="42">
        <v>37901</v>
      </c>
      <c r="E186" s="27" t="s">
        <v>467</v>
      </c>
      <c r="F186" s="35"/>
      <c r="G186" s="35"/>
      <c r="H186" s="35"/>
    </row>
    <row r="187" spans="1:8" ht="18.75" customHeight="1">
      <c r="A187" s="22" t="s">
        <v>179</v>
      </c>
      <c r="B187" s="45" t="s">
        <v>222</v>
      </c>
      <c r="C187" s="23" t="s">
        <v>445</v>
      </c>
      <c r="D187" s="42">
        <v>37966</v>
      </c>
      <c r="E187" s="27" t="s">
        <v>467</v>
      </c>
      <c r="F187" s="35"/>
      <c r="G187" s="35"/>
      <c r="H187" s="35"/>
    </row>
    <row r="188" spans="1:8" ht="18.75" customHeight="1">
      <c r="A188" s="22" t="s">
        <v>180</v>
      </c>
      <c r="B188" s="45" t="s">
        <v>223</v>
      </c>
      <c r="C188" s="23" t="s">
        <v>387</v>
      </c>
      <c r="D188" s="41" t="s">
        <v>1173</v>
      </c>
      <c r="E188" s="27" t="s">
        <v>467</v>
      </c>
      <c r="F188" s="35"/>
      <c r="G188" s="35"/>
      <c r="H188" s="35"/>
    </row>
    <row r="189" spans="1:8" ht="18.75" customHeight="1">
      <c r="A189" s="22" t="s">
        <v>181</v>
      </c>
      <c r="B189" s="45" t="s">
        <v>224</v>
      </c>
      <c r="C189" s="23" t="s">
        <v>388</v>
      </c>
      <c r="D189" s="41" t="s">
        <v>1280</v>
      </c>
      <c r="E189" s="27" t="s">
        <v>467</v>
      </c>
      <c r="F189" s="35"/>
      <c r="G189" s="35"/>
      <c r="H189" s="35"/>
    </row>
    <row r="190" spans="1:8" ht="18.75" customHeight="1">
      <c r="A190" s="22" t="s">
        <v>182</v>
      </c>
      <c r="B190" s="45" t="s">
        <v>225</v>
      </c>
      <c r="C190" s="23" t="s">
        <v>389</v>
      </c>
      <c r="D190" s="41" t="s">
        <v>1281</v>
      </c>
      <c r="E190" s="27" t="s">
        <v>467</v>
      </c>
      <c r="F190" s="35"/>
      <c r="G190" s="35"/>
      <c r="H190" s="35"/>
    </row>
    <row r="191" spans="1:8" ht="18.75" customHeight="1">
      <c r="A191" s="22" t="s">
        <v>183</v>
      </c>
      <c r="B191" s="45" t="s">
        <v>226</v>
      </c>
      <c r="C191" s="23" t="s">
        <v>353</v>
      </c>
      <c r="D191" s="41" t="s">
        <v>1282</v>
      </c>
      <c r="E191" s="27" t="s">
        <v>467</v>
      </c>
      <c r="F191" s="35"/>
      <c r="G191" s="35"/>
      <c r="H191" s="35"/>
    </row>
    <row r="192" spans="1:8" ht="18.75" customHeight="1">
      <c r="A192" s="90"/>
      <c r="B192" s="7"/>
      <c r="C192" s="91"/>
      <c r="D192" s="92"/>
      <c r="E192" s="9"/>
      <c r="F192" s="93"/>
      <c r="G192" s="93"/>
      <c r="H192" s="93"/>
    </row>
    <row r="193" spans="1:8" ht="18.75" customHeight="1">
      <c r="A193" s="90"/>
      <c r="B193" s="7"/>
      <c r="C193" s="91"/>
      <c r="D193" s="92"/>
      <c r="E193" s="9"/>
      <c r="F193" s="93"/>
      <c r="G193" s="93"/>
      <c r="H193" s="93"/>
    </row>
    <row r="194" spans="1:8" ht="18.75" customHeight="1">
      <c r="A194" s="90"/>
      <c r="B194" s="7"/>
      <c r="C194" s="91"/>
      <c r="D194" s="92"/>
      <c r="E194" s="9"/>
      <c r="F194" s="93"/>
      <c r="G194" s="93"/>
      <c r="H194" s="93"/>
    </row>
    <row r="195" spans="1:8" s="3" customFormat="1" ht="18.75" customHeight="1">
      <c r="A195" s="32"/>
      <c r="B195" s="29"/>
      <c r="C195" s="30"/>
      <c r="D195" s="46"/>
      <c r="E195" s="46"/>
      <c r="F195" s="84"/>
      <c r="G195" s="84"/>
      <c r="H195" s="84"/>
    </row>
    <row r="196" spans="1:7" s="77" customFormat="1" ht="18.75" customHeight="1">
      <c r="A196" s="75" t="s">
        <v>5</v>
      </c>
      <c r="B196" s="76"/>
      <c r="E196" s="76"/>
      <c r="G196" s="76"/>
    </row>
    <row r="197" spans="1:8" s="77" customFormat="1" ht="18.75" customHeight="1">
      <c r="A197" s="78" t="s">
        <v>1306</v>
      </c>
      <c r="B197" s="78"/>
      <c r="C197" s="78"/>
      <c r="D197" s="78"/>
      <c r="E197" s="78"/>
      <c r="F197" s="78"/>
      <c r="G197" s="78"/>
      <c r="H197" s="78"/>
    </row>
    <row r="198" spans="1:8" s="77" customFormat="1" ht="18.75" customHeight="1">
      <c r="A198" s="78" t="s">
        <v>1309</v>
      </c>
      <c r="B198" s="78"/>
      <c r="C198" s="78"/>
      <c r="D198" s="78"/>
      <c r="E198" s="78"/>
      <c r="F198" s="78"/>
      <c r="G198" s="78"/>
      <c r="H198" s="78"/>
    </row>
    <row r="199" spans="1:8" s="77" customFormat="1" ht="18.75" customHeight="1">
      <c r="A199" s="79" t="s">
        <v>1329</v>
      </c>
      <c r="B199" s="79"/>
      <c r="C199" s="79"/>
      <c r="D199" s="79"/>
      <c r="E199" s="79"/>
      <c r="F199" s="79"/>
      <c r="G199" s="79"/>
      <c r="H199" s="79"/>
    </row>
    <row r="200" spans="1:8" s="77" customFormat="1" ht="18.75" customHeight="1">
      <c r="A200" s="15" t="s">
        <v>0</v>
      </c>
      <c r="B200" s="15" t="s">
        <v>1</v>
      </c>
      <c r="C200" s="15" t="s">
        <v>2</v>
      </c>
      <c r="D200" s="15" t="s">
        <v>3</v>
      </c>
      <c r="E200" s="15" t="s">
        <v>4</v>
      </c>
      <c r="F200" s="85" t="s">
        <v>1312</v>
      </c>
      <c r="G200" s="86" t="s">
        <v>1308</v>
      </c>
      <c r="H200" s="87" t="s">
        <v>470</v>
      </c>
    </row>
    <row r="201" spans="1:8" ht="18.75" customHeight="1">
      <c r="A201" s="16" t="s">
        <v>29</v>
      </c>
      <c r="B201" s="5" t="s">
        <v>228</v>
      </c>
      <c r="C201" s="23" t="s">
        <v>197</v>
      </c>
      <c r="D201" s="42">
        <v>37718</v>
      </c>
      <c r="E201" s="27" t="s">
        <v>469</v>
      </c>
      <c r="F201" s="35"/>
      <c r="G201" s="35"/>
      <c r="H201" s="35"/>
    </row>
    <row r="202" spans="1:8" ht="18.75" customHeight="1">
      <c r="A202" s="22" t="s">
        <v>32</v>
      </c>
      <c r="B202" s="5" t="s">
        <v>230</v>
      </c>
      <c r="C202" s="23" t="s">
        <v>321</v>
      </c>
      <c r="D202" s="41" t="s">
        <v>1283</v>
      </c>
      <c r="E202" s="27" t="s">
        <v>469</v>
      </c>
      <c r="F202" s="35"/>
      <c r="G202" s="35"/>
      <c r="H202" s="35"/>
    </row>
    <row r="203" spans="1:8" ht="18.75" customHeight="1">
      <c r="A203" s="16" t="s">
        <v>35</v>
      </c>
      <c r="B203" s="5" t="s">
        <v>231</v>
      </c>
      <c r="C203" s="23" t="s">
        <v>357</v>
      </c>
      <c r="D203" s="41" t="s">
        <v>1277</v>
      </c>
      <c r="E203" s="27" t="s">
        <v>469</v>
      </c>
      <c r="F203" s="35"/>
      <c r="G203" s="35"/>
      <c r="H203" s="35"/>
    </row>
    <row r="204" spans="1:8" ht="18.75" customHeight="1">
      <c r="A204" s="22" t="s">
        <v>37</v>
      </c>
      <c r="B204" s="5" t="s">
        <v>232</v>
      </c>
      <c r="C204" s="23" t="s">
        <v>284</v>
      </c>
      <c r="D204" s="41" t="s">
        <v>1284</v>
      </c>
      <c r="E204" s="27" t="s">
        <v>469</v>
      </c>
      <c r="F204" s="35"/>
      <c r="G204" s="35"/>
      <c r="H204" s="35"/>
    </row>
    <row r="205" spans="1:8" ht="18.75" customHeight="1">
      <c r="A205" s="16" t="s">
        <v>39</v>
      </c>
      <c r="B205" s="5" t="s">
        <v>233</v>
      </c>
      <c r="C205" s="23" t="s">
        <v>324</v>
      </c>
      <c r="D205" s="42">
        <v>37933</v>
      </c>
      <c r="E205" s="27" t="s">
        <v>469</v>
      </c>
      <c r="F205" s="35"/>
      <c r="G205" s="35"/>
      <c r="H205" s="35"/>
    </row>
    <row r="206" spans="1:8" ht="18.75" customHeight="1">
      <c r="A206" s="22" t="s">
        <v>41</v>
      </c>
      <c r="B206" s="5" t="s">
        <v>234</v>
      </c>
      <c r="C206" s="23" t="s">
        <v>326</v>
      </c>
      <c r="D206" s="41" t="s">
        <v>1285</v>
      </c>
      <c r="E206" s="27" t="s">
        <v>469</v>
      </c>
      <c r="F206" s="35"/>
      <c r="G206" s="35"/>
      <c r="H206" s="35"/>
    </row>
    <row r="207" spans="1:8" ht="18.75" customHeight="1">
      <c r="A207" s="16" t="s">
        <v>43</v>
      </c>
      <c r="B207" s="5" t="s">
        <v>236</v>
      </c>
      <c r="C207" s="23" t="s">
        <v>361</v>
      </c>
      <c r="D207" s="42">
        <v>37937</v>
      </c>
      <c r="E207" s="27" t="s">
        <v>469</v>
      </c>
      <c r="F207" s="35"/>
      <c r="G207" s="35"/>
      <c r="H207" s="35"/>
    </row>
    <row r="208" spans="1:8" ht="18.75" customHeight="1">
      <c r="A208" s="22" t="s">
        <v>45</v>
      </c>
      <c r="B208" s="5" t="s">
        <v>237</v>
      </c>
      <c r="C208" s="23" t="s">
        <v>362</v>
      </c>
      <c r="D208" s="41" t="s">
        <v>1286</v>
      </c>
      <c r="E208" s="27" t="s">
        <v>469</v>
      </c>
      <c r="F208" s="35"/>
      <c r="G208" s="35"/>
      <c r="H208" s="35"/>
    </row>
    <row r="209" spans="1:8" ht="18.75" customHeight="1">
      <c r="A209" s="16" t="s">
        <v>47</v>
      </c>
      <c r="B209" s="5" t="s">
        <v>238</v>
      </c>
      <c r="C209" s="23" t="s">
        <v>364</v>
      </c>
      <c r="D209" s="42">
        <v>37936</v>
      </c>
      <c r="E209" s="27" t="s">
        <v>469</v>
      </c>
      <c r="F209" s="35"/>
      <c r="G209" s="35"/>
      <c r="H209" s="35"/>
    </row>
    <row r="210" spans="1:8" ht="18.75" customHeight="1">
      <c r="A210" s="22" t="s">
        <v>49</v>
      </c>
      <c r="B210" s="5" t="s">
        <v>239</v>
      </c>
      <c r="C210" s="23" t="s">
        <v>26</v>
      </c>
      <c r="D210" s="41" t="s">
        <v>1262</v>
      </c>
      <c r="E210" s="27" t="s">
        <v>469</v>
      </c>
      <c r="F210" s="35"/>
      <c r="G210" s="35"/>
      <c r="H210" s="35"/>
    </row>
    <row r="211" spans="1:8" ht="18.75" customHeight="1">
      <c r="A211" s="16" t="s">
        <v>51</v>
      </c>
      <c r="B211" s="5" t="s">
        <v>240</v>
      </c>
      <c r="C211" s="23" t="s">
        <v>329</v>
      </c>
      <c r="D211" s="41" t="s">
        <v>1191</v>
      </c>
      <c r="E211" s="27" t="s">
        <v>469</v>
      </c>
      <c r="F211" s="35"/>
      <c r="G211" s="35"/>
      <c r="H211" s="35"/>
    </row>
    <row r="212" spans="1:8" ht="18.75" customHeight="1">
      <c r="A212" s="22" t="s">
        <v>53</v>
      </c>
      <c r="B212" s="5" t="s">
        <v>391</v>
      </c>
      <c r="C212" s="23" t="s">
        <v>330</v>
      </c>
      <c r="D212" s="42">
        <v>37966</v>
      </c>
      <c r="E212" s="27" t="s">
        <v>469</v>
      </c>
      <c r="F212" s="35"/>
      <c r="G212" s="35"/>
      <c r="H212" s="35"/>
    </row>
    <row r="213" spans="1:8" ht="18.75" customHeight="1">
      <c r="A213" s="16" t="s">
        <v>55</v>
      </c>
      <c r="B213" s="5" t="s">
        <v>393</v>
      </c>
      <c r="C213" s="23" t="s">
        <v>407</v>
      </c>
      <c r="D213" s="41" t="s">
        <v>1287</v>
      </c>
      <c r="E213" s="27" t="s">
        <v>469</v>
      </c>
      <c r="F213" s="35"/>
      <c r="G213" s="35"/>
      <c r="H213" s="35"/>
    </row>
    <row r="214" spans="1:8" ht="18.75" customHeight="1">
      <c r="A214" s="22" t="s">
        <v>58</v>
      </c>
      <c r="B214" s="5" t="s">
        <v>394</v>
      </c>
      <c r="C214" s="23" t="s">
        <v>331</v>
      </c>
      <c r="D214" s="41" t="s">
        <v>1288</v>
      </c>
      <c r="E214" s="27" t="s">
        <v>469</v>
      </c>
      <c r="F214" s="35"/>
      <c r="G214" s="35"/>
      <c r="H214" s="35"/>
    </row>
    <row r="215" spans="1:8" ht="18.75" customHeight="1">
      <c r="A215" s="16" t="s">
        <v>60</v>
      </c>
      <c r="B215" s="5" t="s">
        <v>396</v>
      </c>
      <c r="C215" s="23" t="s">
        <v>412</v>
      </c>
      <c r="D215" s="41" t="s">
        <v>1289</v>
      </c>
      <c r="E215" s="27" t="s">
        <v>469</v>
      </c>
      <c r="F215" s="35"/>
      <c r="G215" s="35"/>
      <c r="H215" s="35"/>
    </row>
    <row r="216" spans="1:8" ht="18.75" customHeight="1">
      <c r="A216" s="22" t="s">
        <v>62</v>
      </c>
      <c r="B216" s="5" t="s">
        <v>397</v>
      </c>
      <c r="C216" s="23" t="s">
        <v>416</v>
      </c>
      <c r="D216" s="42">
        <v>37808</v>
      </c>
      <c r="E216" s="27" t="s">
        <v>469</v>
      </c>
      <c r="F216" s="35"/>
      <c r="G216" s="35"/>
      <c r="H216" s="35"/>
    </row>
    <row r="217" spans="1:8" ht="18.75" customHeight="1">
      <c r="A217" s="16" t="s">
        <v>64</v>
      </c>
      <c r="B217" s="5" t="s">
        <v>399</v>
      </c>
      <c r="C217" s="23" t="s">
        <v>333</v>
      </c>
      <c r="D217" s="41" t="s">
        <v>1290</v>
      </c>
      <c r="E217" s="27" t="s">
        <v>469</v>
      </c>
      <c r="F217" s="35"/>
      <c r="G217" s="35"/>
      <c r="H217" s="35"/>
    </row>
    <row r="218" spans="1:8" ht="18.75" customHeight="1">
      <c r="A218" s="22" t="s">
        <v>66</v>
      </c>
      <c r="B218" s="5" t="s">
        <v>400</v>
      </c>
      <c r="C218" s="23" t="s">
        <v>418</v>
      </c>
      <c r="D218" s="41" t="s">
        <v>1291</v>
      </c>
      <c r="E218" s="27" t="s">
        <v>469</v>
      </c>
      <c r="F218" s="35"/>
      <c r="G218" s="35"/>
      <c r="H218" s="35"/>
    </row>
    <row r="219" spans="1:8" ht="18.75" customHeight="1">
      <c r="A219" s="16" t="s">
        <v>69</v>
      </c>
      <c r="B219" s="5" t="s">
        <v>402</v>
      </c>
      <c r="C219" s="23" t="s">
        <v>428</v>
      </c>
      <c r="D219" s="41" t="s">
        <v>1292</v>
      </c>
      <c r="E219" s="27" t="s">
        <v>469</v>
      </c>
      <c r="F219" s="35"/>
      <c r="G219" s="35"/>
      <c r="H219" s="35"/>
    </row>
    <row r="220" spans="1:8" ht="18.75" customHeight="1">
      <c r="A220" s="22" t="s">
        <v>72</v>
      </c>
      <c r="B220" s="5" t="s">
        <v>404</v>
      </c>
      <c r="C220" s="23" t="s">
        <v>341</v>
      </c>
      <c r="D220" s="41" t="s">
        <v>1293</v>
      </c>
      <c r="E220" s="27" t="s">
        <v>469</v>
      </c>
      <c r="F220" s="35"/>
      <c r="G220" s="35"/>
      <c r="H220" s="35"/>
    </row>
    <row r="221" spans="1:8" ht="18.75" customHeight="1">
      <c r="A221" s="16" t="s">
        <v>98</v>
      </c>
      <c r="B221" s="5" t="s">
        <v>406</v>
      </c>
      <c r="C221" s="23" t="s">
        <v>436</v>
      </c>
      <c r="D221" s="41" t="s">
        <v>1294</v>
      </c>
      <c r="E221" s="27" t="s">
        <v>469</v>
      </c>
      <c r="F221" s="35"/>
      <c r="G221" s="35"/>
      <c r="H221" s="35"/>
    </row>
    <row r="222" spans="1:8" ht="18.75" customHeight="1">
      <c r="A222" s="22" t="s">
        <v>101</v>
      </c>
      <c r="B222" s="5" t="s">
        <v>408</v>
      </c>
      <c r="C222" s="23" t="s">
        <v>375</v>
      </c>
      <c r="D222" s="41" t="s">
        <v>1295</v>
      </c>
      <c r="E222" s="27" t="s">
        <v>469</v>
      </c>
      <c r="F222" s="35"/>
      <c r="G222" s="35"/>
      <c r="H222" s="35"/>
    </row>
    <row r="223" spans="1:8" ht="18.75" customHeight="1">
      <c r="A223" s="16" t="s">
        <v>103</v>
      </c>
      <c r="B223" s="5" t="s">
        <v>410</v>
      </c>
      <c r="C223" s="23" t="s">
        <v>438</v>
      </c>
      <c r="D223" s="42">
        <v>37600</v>
      </c>
      <c r="E223" s="27" t="s">
        <v>469</v>
      </c>
      <c r="F223" s="35"/>
      <c r="G223" s="35"/>
      <c r="H223" s="35"/>
    </row>
    <row r="224" spans="1:8" ht="18.75" customHeight="1">
      <c r="A224" s="22" t="s">
        <v>105</v>
      </c>
      <c r="B224" s="5" t="s">
        <v>411</v>
      </c>
      <c r="C224" s="23" t="s">
        <v>440</v>
      </c>
      <c r="D224" s="42">
        <v>37933</v>
      </c>
      <c r="E224" s="27" t="s">
        <v>469</v>
      </c>
      <c r="F224" s="35"/>
      <c r="G224" s="35"/>
      <c r="H224" s="35"/>
    </row>
    <row r="225" spans="1:8" ht="18.75" customHeight="1">
      <c r="A225" s="16" t="s">
        <v>159</v>
      </c>
      <c r="B225" s="5" t="s">
        <v>413</v>
      </c>
      <c r="C225" s="23" t="s">
        <v>344</v>
      </c>
      <c r="D225" s="41" t="s">
        <v>1296</v>
      </c>
      <c r="E225" s="27" t="s">
        <v>469</v>
      </c>
      <c r="F225" s="35"/>
      <c r="G225" s="35"/>
      <c r="H225" s="35"/>
    </row>
    <row r="226" spans="1:8" ht="18.75" customHeight="1">
      <c r="A226" s="22" t="s">
        <v>161</v>
      </c>
      <c r="B226" s="5" t="s">
        <v>415</v>
      </c>
      <c r="C226" s="23" t="s">
        <v>376</v>
      </c>
      <c r="D226" s="41" t="s">
        <v>1297</v>
      </c>
      <c r="E226" s="27" t="s">
        <v>469</v>
      </c>
      <c r="F226" s="35"/>
      <c r="G226" s="35"/>
      <c r="H226" s="35"/>
    </row>
    <row r="227" spans="1:8" ht="18.75" customHeight="1">
      <c r="A227" s="16" t="s">
        <v>174</v>
      </c>
      <c r="B227" s="5" t="s">
        <v>417</v>
      </c>
      <c r="C227" s="23" t="s">
        <v>377</v>
      </c>
      <c r="D227" s="41" t="s">
        <v>1237</v>
      </c>
      <c r="E227" s="27" t="s">
        <v>469</v>
      </c>
      <c r="F227" s="35"/>
      <c r="G227" s="35"/>
      <c r="H227" s="35"/>
    </row>
    <row r="228" spans="1:8" ht="18.75" customHeight="1">
      <c r="A228" s="22" t="s">
        <v>175</v>
      </c>
      <c r="B228" s="5" t="s">
        <v>419</v>
      </c>
      <c r="C228" s="23" t="s">
        <v>348</v>
      </c>
      <c r="D228" s="41" t="s">
        <v>1298</v>
      </c>
      <c r="E228" s="27" t="s">
        <v>469</v>
      </c>
      <c r="F228" s="35"/>
      <c r="G228" s="35"/>
      <c r="H228" s="35"/>
    </row>
    <row r="229" spans="1:8" ht="15.75" customHeight="1">
      <c r="A229" s="16" t="s">
        <v>176</v>
      </c>
      <c r="B229" s="5" t="s">
        <v>421</v>
      </c>
      <c r="C229" s="23" t="s">
        <v>384</v>
      </c>
      <c r="D229" s="41" t="s">
        <v>1299</v>
      </c>
      <c r="E229" s="27" t="s">
        <v>469</v>
      </c>
      <c r="F229" s="35"/>
      <c r="G229" s="35"/>
      <c r="H229" s="35"/>
    </row>
    <row r="230" spans="1:8" ht="15.75" customHeight="1">
      <c r="A230" s="22" t="s">
        <v>177</v>
      </c>
      <c r="B230" s="5" t="s">
        <v>423</v>
      </c>
      <c r="C230" s="23" t="s">
        <v>68</v>
      </c>
      <c r="D230" s="41" t="s">
        <v>1285</v>
      </c>
      <c r="E230" s="27" t="s">
        <v>469</v>
      </c>
      <c r="F230" s="35"/>
      <c r="G230" s="35"/>
      <c r="H230" s="35"/>
    </row>
    <row r="231" spans="1:8" ht="15.75" customHeight="1">
      <c r="A231" s="16" t="s">
        <v>178</v>
      </c>
      <c r="B231" s="5" t="s">
        <v>425</v>
      </c>
      <c r="C231" s="23" t="s">
        <v>385</v>
      </c>
      <c r="D231" s="41" t="s">
        <v>1300</v>
      </c>
      <c r="E231" s="27" t="s">
        <v>469</v>
      </c>
      <c r="F231" s="35"/>
      <c r="G231" s="35"/>
      <c r="H231" s="35"/>
    </row>
    <row r="232" spans="1:8" ht="15.75" customHeight="1">
      <c r="A232" s="22" t="s">
        <v>179</v>
      </c>
      <c r="B232" s="5" t="s">
        <v>427</v>
      </c>
      <c r="C232" s="23" t="s">
        <v>386</v>
      </c>
      <c r="D232" s="41" t="s">
        <v>1264</v>
      </c>
      <c r="E232" s="27" t="s">
        <v>469</v>
      </c>
      <c r="F232" s="35"/>
      <c r="G232" s="35"/>
      <c r="H232" s="35"/>
    </row>
    <row r="233" spans="1:13" ht="15.75" customHeight="1">
      <c r="A233" s="16" t="s">
        <v>180</v>
      </c>
      <c r="B233" s="5" t="s">
        <v>429</v>
      </c>
      <c r="C233" s="23" t="s">
        <v>351</v>
      </c>
      <c r="D233" s="42">
        <v>37900</v>
      </c>
      <c r="E233" s="27" t="s">
        <v>469</v>
      </c>
      <c r="F233" s="35"/>
      <c r="G233" s="35"/>
      <c r="H233" s="35"/>
      <c r="M233" s="11"/>
    </row>
    <row r="234" spans="1:8" ht="15.75" customHeight="1">
      <c r="A234" s="22" t="s">
        <v>181</v>
      </c>
      <c r="B234" s="5" t="s">
        <v>431</v>
      </c>
      <c r="C234" s="23" t="s">
        <v>450</v>
      </c>
      <c r="D234" s="42">
        <v>37776</v>
      </c>
      <c r="E234" s="27" t="s">
        <v>469</v>
      </c>
      <c r="F234" s="35"/>
      <c r="G234" s="35"/>
      <c r="H234" s="35"/>
    </row>
    <row r="235" spans="1:8" ht="15.75" customHeight="1">
      <c r="A235" s="16" t="s">
        <v>182</v>
      </c>
      <c r="B235" s="5" t="s">
        <v>433</v>
      </c>
      <c r="C235" s="23" t="s">
        <v>354</v>
      </c>
      <c r="D235" s="42">
        <v>37967</v>
      </c>
      <c r="E235" s="27" t="s">
        <v>469</v>
      </c>
      <c r="F235" s="35"/>
      <c r="G235" s="35"/>
      <c r="H235" s="35"/>
    </row>
    <row r="236" spans="1:8" ht="15.75" customHeight="1">
      <c r="A236" s="22" t="s">
        <v>183</v>
      </c>
      <c r="B236" s="5" t="s">
        <v>435</v>
      </c>
      <c r="C236" s="23" t="s">
        <v>454</v>
      </c>
      <c r="D236" s="41" t="s">
        <v>1249</v>
      </c>
      <c r="E236" s="27" t="s">
        <v>469</v>
      </c>
      <c r="F236" s="37"/>
      <c r="G236" s="37"/>
      <c r="H236" s="39"/>
    </row>
  </sheetData>
  <sheetProtection/>
  <mergeCells count="18">
    <mergeCell ref="A199:H199"/>
    <mergeCell ref="A198:H198"/>
    <mergeCell ref="E100:H100"/>
    <mergeCell ref="A108:H108"/>
    <mergeCell ref="A197:H197"/>
    <mergeCell ref="A109:H109"/>
    <mergeCell ref="A110:H110"/>
    <mergeCell ref="E47:H47"/>
    <mergeCell ref="A56:H56"/>
    <mergeCell ref="A57:H57"/>
    <mergeCell ref="A2:H2"/>
    <mergeCell ref="A3:H3"/>
    <mergeCell ref="A4:H4"/>
    <mergeCell ref="A55:H55"/>
    <mergeCell ref="E149:H149"/>
    <mergeCell ref="A152:H152"/>
    <mergeCell ref="A153:H153"/>
    <mergeCell ref="A154:H154"/>
  </mergeCells>
  <printOptions/>
  <pageMargins left="0.49" right="0.22" top="0.1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0"/>
  <sheetViews>
    <sheetView workbookViewId="0" topLeftCell="A214">
      <selection activeCell="C223" sqref="C223"/>
    </sheetView>
  </sheetViews>
  <sheetFormatPr defaultColWidth="9.00390625" defaultRowHeight="18.75" customHeight="1"/>
  <cols>
    <col min="1" max="1" width="4.625" style="18" customWidth="1"/>
    <col min="2" max="2" width="5.625" style="11" customWidth="1"/>
    <col min="3" max="3" width="23.875" style="1" customWidth="1"/>
    <col min="4" max="4" width="10.75390625" style="1" customWidth="1"/>
    <col min="5" max="5" width="5.75390625" style="11" customWidth="1"/>
    <col min="6" max="8" width="10.25390625" style="36" customWidth="1"/>
    <col min="9" max="16384" width="9.00390625" style="1" customWidth="1"/>
  </cols>
  <sheetData>
    <row r="1" spans="1:7" s="77" customFormat="1" ht="18.75" customHeight="1">
      <c r="A1" s="75" t="s">
        <v>5</v>
      </c>
      <c r="B1" s="76"/>
      <c r="E1" s="76"/>
      <c r="G1" s="76"/>
    </row>
    <row r="2" spans="1:8" s="77" customFormat="1" ht="18.75" customHeight="1">
      <c r="A2" s="78" t="s">
        <v>1306</v>
      </c>
      <c r="B2" s="78"/>
      <c r="C2" s="78"/>
      <c r="D2" s="78"/>
      <c r="E2" s="78"/>
      <c r="F2" s="78"/>
      <c r="G2" s="78"/>
      <c r="H2" s="78"/>
    </row>
    <row r="3" spans="1:8" s="77" customFormat="1" ht="18.75" customHeight="1">
      <c r="A3" s="78" t="s">
        <v>1309</v>
      </c>
      <c r="B3" s="78"/>
      <c r="C3" s="78"/>
      <c r="D3" s="78"/>
      <c r="E3" s="78"/>
      <c r="F3" s="78"/>
      <c r="G3" s="78"/>
      <c r="H3" s="78"/>
    </row>
    <row r="4" spans="1:8" s="77" customFormat="1" ht="18.75" customHeight="1">
      <c r="A4" s="79" t="s">
        <v>793</v>
      </c>
      <c r="B4" s="79"/>
      <c r="C4" s="79"/>
      <c r="D4" s="79"/>
      <c r="E4" s="79"/>
      <c r="F4" s="79"/>
      <c r="G4" s="79"/>
      <c r="H4" s="79"/>
    </row>
    <row r="5" spans="1:8" s="77" customFormat="1" ht="18.75" customHeigh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85" t="s">
        <v>1312</v>
      </c>
      <c r="G5" s="86" t="s">
        <v>1308</v>
      </c>
      <c r="H5" s="87" t="s">
        <v>470</v>
      </c>
    </row>
    <row r="6" spans="1:8" ht="18.75" customHeight="1">
      <c r="A6" s="24">
        <v>1</v>
      </c>
      <c r="B6" s="26" t="s">
        <v>6</v>
      </c>
      <c r="C6" s="23" t="s">
        <v>794</v>
      </c>
      <c r="D6" s="41" t="s">
        <v>795</v>
      </c>
      <c r="E6" s="25" t="s">
        <v>7</v>
      </c>
      <c r="F6" s="35"/>
      <c r="G6" s="35"/>
      <c r="H6" s="35"/>
    </row>
    <row r="7" spans="1:8" ht="18.75" customHeight="1">
      <c r="A7" s="24">
        <v>2</v>
      </c>
      <c r="B7" s="26" t="s">
        <v>8</v>
      </c>
      <c r="C7" s="23" t="s">
        <v>796</v>
      </c>
      <c r="D7" s="42">
        <v>39059</v>
      </c>
      <c r="E7" s="25" t="s">
        <v>7</v>
      </c>
      <c r="F7" s="35"/>
      <c r="G7" s="35"/>
      <c r="H7" s="35"/>
    </row>
    <row r="8" spans="1:8" ht="18.75" customHeight="1">
      <c r="A8" s="24">
        <v>3</v>
      </c>
      <c r="B8" s="26" t="s">
        <v>9</v>
      </c>
      <c r="C8" s="23" t="s">
        <v>797</v>
      </c>
      <c r="D8" s="41" t="s">
        <v>798</v>
      </c>
      <c r="E8" s="25" t="s">
        <v>7</v>
      </c>
      <c r="F8" s="35"/>
      <c r="G8" s="35"/>
      <c r="H8" s="35"/>
    </row>
    <row r="9" spans="1:8" ht="18.75" customHeight="1">
      <c r="A9" s="24">
        <v>4</v>
      </c>
      <c r="B9" s="26" t="s">
        <v>10</v>
      </c>
      <c r="C9" s="23" t="s">
        <v>657</v>
      </c>
      <c r="D9" s="41" t="s">
        <v>799</v>
      </c>
      <c r="E9" s="25" t="s">
        <v>7</v>
      </c>
      <c r="F9" s="35"/>
      <c r="G9" s="35"/>
      <c r="H9" s="35"/>
    </row>
    <row r="10" spans="1:8" ht="18.75" customHeight="1">
      <c r="A10" s="24">
        <v>5</v>
      </c>
      <c r="B10" s="26" t="s">
        <v>11</v>
      </c>
      <c r="C10" s="23" t="s">
        <v>800</v>
      </c>
      <c r="D10" s="41" t="s">
        <v>801</v>
      </c>
      <c r="E10" s="25" t="s">
        <v>7</v>
      </c>
      <c r="F10" s="35"/>
      <c r="G10" s="35"/>
      <c r="H10" s="35"/>
    </row>
    <row r="11" spans="1:8" ht="18.75" customHeight="1">
      <c r="A11" s="24">
        <v>6</v>
      </c>
      <c r="B11" s="26" t="s">
        <v>12</v>
      </c>
      <c r="C11" s="23" t="s">
        <v>246</v>
      </c>
      <c r="D11" s="41" t="s">
        <v>802</v>
      </c>
      <c r="E11" s="25" t="s">
        <v>7</v>
      </c>
      <c r="F11" s="35"/>
      <c r="G11" s="35"/>
      <c r="H11" s="35"/>
    </row>
    <row r="12" spans="1:8" ht="18.75" customHeight="1">
      <c r="A12" s="24">
        <v>7</v>
      </c>
      <c r="B12" s="26" t="s">
        <v>14</v>
      </c>
      <c r="C12" s="23" t="s">
        <v>803</v>
      </c>
      <c r="D12" s="41" t="s">
        <v>804</v>
      </c>
      <c r="E12" s="25" t="s">
        <v>7</v>
      </c>
      <c r="F12" s="35"/>
      <c r="G12" s="35"/>
      <c r="H12" s="35"/>
    </row>
    <row r="13" spans="1:8" ht="18.75" customHeight="1">
      <c r="A13" s="24">
        <v>8</v>
      </c>
      <c r="B13" s="26" t="s">
        <v>15</v>
      </c>
      <c r="C13" s="23" t="s">
        <v>805</v>
      </c>
      <c r="D13" s="42">
        <v>38840</v>
      </c>
      <c r="E13" s="25" t="s">
        <v>7</v>
      </c>
      <c r="F13" s="35"/>
      <c r="G13" s="35"/>
      <c r="H13" s="35"/>
    </row>
    <row r="14" spans="1:8" ht="18.75" customHeight="1">
      <c r="A14" s="24">
        <v>9</v>
      </c>
      <c r="B14" s="26" t="s">
        <v>16</v>
      </c>
      <c r="C14" s="23" t="s">
        <v>806</v>
      </c>
      <c r="D14" s="41" t="s">
        <v>807</v>
      </c>
      <c r="E14" s="25" t="s">
        <v>7</v>
      </c>
      <c r="F14" s="35"/>
      <c r="G14" s="35"/>
      <c r="H14" s="35"/>
    </row>
    <row r="15" spans="1:8" ht="18.75" customHeight="1">
      <c r="A15" s="24">
        <v>10</v>
      </c>
      <c r="B15" s="26" t="s">
        <v>17</v>
      </c>
      <c r="C15" s="23" t="s">
        <v>808</v>
      </c>
      <c r="D15" s="41" t="s">
        <v>809</v>
      </c>
      <c r="E15" s="25" t="s">
        <v>7</v>
      </c>
      <c r="F15" s="35"/>
      <c r="G15" s="35"/>
      <c r="H15" s="35"/>
    </row>
    <row r="16" spans="1:8" ht="18.75" customHeight="1">
      <c r="A16" s="24">
        <v>11</v>
      </c>
      <c r="B16" s="26" t="s">
        <v>18</v>
      </c>
      <c r="C16" s="23" t="s">
        <v>810</v>
      </c>
      <c r="D16" s="42">
        <v>38719</v>
      </c>
      <c r="E16" s="25" t="s">
        <v>7</v>
      </c>
      <c r="F16" s="35"/>
      <c r="G16" s="35"/>
      <c r="H16" s="35"/>
    </row>
    <row r="17" spans="1:8" ht="18.75" customHeight="1">
      <c r="A17" s="24">
        <v>12</v>
      </c>
      <c r="B17" s="26" t="s">
        <v>19</v>
      </c>
      <c r="C17" s="23" t="s">
        <v>811</v>
      </c>
      <c r="D17" s="41" t="s">
        <v>812</v>
      </c>
      <c r="E17" s="25" t="s">
        <v>7</v>
      </c>
      <c r="F17" s="35"/>
      <c r="G17" s="35"/>
      <c r="H17" s="35"/>
    </row>
    <row r="18" spans="1:8" ht="18.75" customHeight="1">
      <c r="A18" s="24">
        <v>13</v>
      </c>
      <c r="B18" s="26" t="s">
        <v>20</v>
      </c>
      <c r="C18" s="23" t="s">
        <v>813</v>
      </c>
      <c r="D18" s="41" t="s">
        <v>814</v>
      </c>
      <c r="E18" s="25" t="s">
        <v>7</v>
      </c>
      <c r="F18" s="35"/>
      <c r="G18" s="35"/>
      <c r="H18" s="35"/>
    </row>
    <row r="19" spans="1:8" ht="18.75" customHeight="1">
      <c r="A19" s="24">
        <v>14</v>
      </c>
      <c r="B19" s="26" t="s">
        <v>21</v>
      </c>
      <c r="C19" s="23" t="s">
        <v>815</v>
      </c>
      <c r="D19" s="41" t="s">
        <v>816</v>
      </c>
      <c r="E19" s="25" t="s">
        <v>7</v>
      </c>
      <c r="F19" s="35"/>
      <c r="G19" s="35"/>
      <c r="H19" s="35"/>
    </row>
    <row r="20" spans="1:8" ht="18.75" customHeight="1">
      <c r="A20" s="24">
        <v>15</v>
      </c>
      <c r="B20" s="26" t="s">
        <v>22</v>
      </c>
      <c r="C20" s="23" t="s">
        <v>817</v>
      </c>
      <c r="D20" s="42">
        <v>38991</v>
      </c>
      <c r="E20" s="25" t="s">
        <v>7</v>
      </c>
      <c r="F20" s="35"/>
      <c r="G20" s="35"/>
      <c r="H20" s="35"/>
    </row>
    <row r="21" spans="1:8" ht="18.75" customHeight="1">
      <c r="A21" s="24">
        <v>16</v>
      </c>
      <c r="B21" s="26" t="s">
        <v>23</v>
      </c>
      <c r="C21" s="23" t="s">
        <v>818</v>
      </c>
      <c r="D21" s="41" t="s">
        <v>819</v>
      </c>
      <c r="E21" s="25" t="s">
        <v>7</v>
      </c>
      <c r="F21" s="35"/>
      <c r="G21" s="35"/>
      <c r="H21" s="35"/>
    </row>
    <row r="22" spans="1:8" ht="18.75" customHeight="1">
      <c r="A22" s="24">
        <v>17</v>
      </c>
      <c r="B22" s="26" t="s">
        <v>24</v>
      </c>
      <c r="C22" s="23" t="s">
        <v>820</v>
      </c>
      <c r="D22" s="41" t="s">
        <v>821</v>
      </c>
      <c r="E22" s="25" t="s">
        <v>7</v>
      </c>
      <c r="F22" s="35"/>
      <c r="G22" s="35"/>
      <c r="H22" s="35"/>
    </row>
    <row r="23" spans="1:8" ht="18.75" customHeight="1">
      <c r="A23" s="24">
        <v>18</v>
      </c>
      <c r="B23" s="26" t="s">
        <v>25</v>
      </c>
      <c r="C23" s="23" t="s">
        <v>822</v>
      </c>
      <c r="D23" s="42">
        <v>38871</v>
      </c>
      <c r="E23" s="25" t="s">
        <v>7</v>
      </c>
      <c r="F23" s="35"/>
      <c r="G23" s="35"/>
      <c r="H23" s="35"/>
    </row>
    <row r="24" spans="1:8" ht="18.75" customHeight="1">
      <c r="A24" s="24">
        <v>19</v>
      </c>
      <c r="B24" s="26" t="s">
        <v>27</v>
      </c>
      <c r="C24" s="23" t="s">
        <v>823</v>
      </c>
      <c r="D24" s="41" t="s">
        <v>824</v>
      </c>
      <c r="E24" s="25" t="s">
        <v>7</v>
      </c>
      <c r="F24" s="35"/>
      <c r="G24" s="35"/>
      <c r="H24" s="35"/>
    </row>
    <row r="25" spans="1:8" ht="18.75" customHeight="1">
      <c r="A25" s="24">
        <v>20</v>
      </c>
      <c r="B25" s="26" t="s">
        <v>28</v>
      </c>
      <c r="C25" s="23" t="s">
        <v>825</v>
      </c>
      <c r="D25" s="42">
        <v>38904</v>
      </c>
      <c r="E25" s="25" t="s">
        <v>7</v>
      </c>
      <c r="F25" s="35"/>
      <c r="G25" s="35"/>
      <c r="H25" s="35"/>
    </row>
    <row r="26" spans="1:8" ht="18.75" customHeight="1">
      <c r="A26" s="24">
        <v>21</v>
      </c>
      <c r="B26" s="26" t="s">
        <v>30</v>
      </c>
      <c r="C26" s="23" t="s">
        <v>826</v>
      </c>
      <c r="D26" s="41" t="s">
        <v>827</v>
      </c>
      <c r="E26" s="25" t="s">
        <v>7</v>
      </c>
      <c r="F26" s="35"/>
      <c r="G26" s="35"/>
      <c r="H26" s="35"/>
    </row>
    <row r="27" spans="1:8" ht="18.75" customHeight="1">
      <c r="A27" s="24">
        <v>22</v>
      </c>
      <c r="B27" s="26" t="s">
        <v>33</v>
      </c>
      <c r="C27" s="23" t="s">
        <v>828</v>
      </c>
      <c r="D27" s="42">
        <v>38907</v>
      </c>
      <c r="E27" s="25" t="s">
        <v>7</v>
      </c>
      <c r="F27" s="35"/>
      <c r="G27" s="35"/>
      <c r="H27" s="35"/>
    </row>
    <row r="28" spans="1:8" ht="18.75" customHeight="1">
      <c r="A28" s="24">
        <v>23</v>
      </c>
      <c r="B28" s="26" t="s">
        <v>36</v>
      </c>
      <c r="C28" s="23" t="s">
        <v>829</v>
      </c>
      <c r="D28" s="42">
        <v>38875</v>
      </c>
      <c r="E28" s="25" t="s">
        <v>7</v>
      </c>
      <c r="F28" s="35"/>
      <c r="G28" s="35"/>
      <c r="H28" s="35"/>
    </row>
    <row r="29" spans="1:8" ht="18.75" customHeight="1">
      <c r="A29" s="24">
        <v>24</v>
      </c>
      <c r="B29" s="26" t="s">
        <v>38</v>
      </c>
      <c r="C29" s="23" t="s">
        <v>830</v>
      </c>
      <c r="D29" s="41" t="s">
        <v>831</v>
      </c>
      <c r="E29" s="25" t="s">
        <v>7</v>
      </c>
      <c r="F29" s="35"/>
      <c r="G29" s="35"/>
      <c r="H29" s="35"/>
    </row>
    <row r="30" spans="1:8" ht="18.75" customHeight="1">
      <c r="A30" s="24">
        <v>25</v>
      </c>
      <c r="B30" s="26" t="s">
        <v>40</v>
      </c>
      <c r="C30" s="23" t="s">
        <v>832</v>
      </c>
      <c r="D30" s="42">
        <v>39002</v>
      </c>
      <c r="E30" s="25" t="s">
        <v>7</v>
      </c>
      <c r="F30" s="35"/>
      <c r="G30" s="35"/>
      <c r="H30" s="35"/>
    </row>
    <row r="31" spans="1:8" ht="18.75" customHeight="1">
      <c r="A31" s="24">
        <v>26</v>
      </c>
      <c r="B31" s="26" t="s">
        <v>42</v>
      </c>
      <c r="C31" s="23" t="s">
        <v>833</v>
      </c>
      <c r="D31" s="42">
        <v>39062</v>
      </c>
      <c r="E31" s="25" t="s">
        <v>7</v>
      </c>
      <c r="F31" s="35"/>
      <c r="G31" s="35"/>
      <c r="H31" s="35"/>
    </row>
    <row r="32" spans="1:8" ht="18.75" customHeight="1">
      <c r="A32" s="24">
        <v>27</v>
      </c>
      <c r="B32" s="26" t="s">
        <v>44</v>
      </c>
      <c r="C32" s="23" t="s">
        <v>834</v>
      </c>
      <c r="D32" s="42">
        <v>38992</v>
      </c>
      <c r="E32" s="25" t="s">
        <v>7</v>
      </c>
      <c r="F32" s="35"/>
      <c r="G32" s="35"/>
      <c r="H32" s="35"/>
    </row>
    <row r="33" spans="1:8" ht="18.75" customHeight="1">
      <c r="A33" s="24">
        <v>28</v>
      </c>
      <c r="B33" s="26" t="s">
        <v>46</v>
      </c>
      <c r="C33" s="23" t="s">
        <v>613</v>
      </c>
      <c r="D33" s="42">
        <v>39053</v>
      </c>
      <c r="E33" s="25" t="s">
        <v>7</v>
      </c>
      <c r="F33" s="35"/>
      <c r="G33" s="35"/>
      <c r="H33" s="35"/>
    </row>
    <row r="34" spans="1:8" ht="18.75" customHeight="1">
      <c r="A34" s="24">
        <v>29</v>
      </c>
      <c r="B34" s="26" t="s">
        <v>48</v>
      </c>
      <c r="C34" s="23" t="s">
        <v>835</v>
      </c>
      <c r="D34" s="42">
        <v>38964</v>
      </c>
      <c r="E34" s="25" t="s">
        <v>7</v>
      </c>
      <c r="F34" s="35"/>
      <c r="G34" s="35"/>
      <c r="H34" s="35"/>
    </row>
    <row r="35" spans="1:8" ht="18.75" customHeight="1">
      <c r="A35" s="24">
        <v>30</v>
      </c>
      <c r="B35" s="26" t="s">
        <v>50</v>
      </c>
      <c r="C35" s="23" t="s">
        <v>836</v>
      </c>
      <c r="D35" s="41" t="s">
        <v>837</v>
      </c>
      <c r="E35" s="25" t="s">
        <v>7</v>
      </c>
      <c r="F35" s="35"/>
      <c r="G35" s="35"/>
      <c r="H35" s="35"/>
    </row>
    <row r="36" spans="1:8" ht="18.75" customHeight="1">
      <c r="A36" s="24">
        <v>31</v>
      </c>
      <c r="B36" s="26" t="s">
        <v>52</v>
      </c>
      <c r="C36" s="23" t="s">
        <v>838</v>
      </c>
      <c r="D36" s="41" t="s">
        <v>819</v>
      </c>
      <c r="E36" s="25" t="s">
        <v>7</v>
      </c>
      <c r="F36" s="35"/>
      <c r="G36" s="35"/>
      <c r="H36" s="35"/>
    </row>
    <row r="37" spans="1:8" ht="18.75" customHeight="1">
      <c r="A37" s="24">
        <v>32</v>
      </c>
      <c r="B37" s="26" t="s">
        <v>54</v>
      </c>
      <c r="C37" s="23" t="s">
        <v>839</v>
      </c>
      <c r="D37" s="41" t="s">
        <v>840</v>
      </c>
      <c r="E37" s="25" t="s">
        <v>7</v>
      </c>
      <c r="F37" s="35"/>
      <c r="G37" s="35"/>
      <c r="H37" s="35"/>
    </row>
    <row r="38" spans="1:8" ht="18.75" customHeight="1">
      <c r="A38" s="24">
        <v>33</v>
      </c>
      <c r="B38" s="26" t="s">
        <v>56</v>
      </c>
      <c r="C38" s="23" t="s">
        <v>841</v>
      </c>
      <c r="D38" s="42">
        <v>38750</v>
      </c>
      <c r="E38" s="25" t="s">
        <v>7</v>
      </c>
      <c r="F38" s="35"/>
      <c r="G38" s="35"/>
      <c r="H38" s="35"/>
    </row>
    <row r="39" spans="1:8" ht="18.75" customHeight="1">
      <c r="A39" s="24">
        <v>34</v>
      </c>
      <c r="B39" s="26" t="s">
        <v>59</v>
      </c>
      <c r="C39" s="23" t="s">
        <v>461</v>
      </c>
      <c r="D39" s="42">
        <v>38877</v>
      </c>
      <c r="E39" s="25" t="s">
        <v>7</v>
      </c>
      <c r="F39" s="35"/>
      <c r="G39" s="35"/>
      <c r="H39" s="35"/>
    </row>
    <row r="40" spans="1:8" ht="18.75" customHeight="1">
      <c r="A40" s="24">
        <v>35</v>
      </c>
      <c r="B40" s="26" t="s">
        <v>61</v>
      </c>
      <c r="C40" s="23" t="s">
        <v>842</v>
      </c>
      <c r="D40" s="41" t="s">
        <v>843</v>
      </c>
      <c r="E40" s="25" t="s">
        <v>7</v>
      </c>
      <c r="F40" s="35"/>
      <c r="G40" s="35"/>
      <c r="H40" s="35"/>
    </row>
    <row r="41" spans="1:8" ht="18.75" customHeight="1">
      <c r="A41" s="24">
        <v>36</v>
      </c>
      <c r="B41" s="26" t="s">
        <v>63</v>
      </c>
      <c r="C41" s="23" t="s">
        <v>844</v>
      </c>
      <c r="D41" s="41" t="s">
        <v>845</v>
      </c>
      <c r="E41" s="25" t="s">
        <v>7</v>
      </c>
      <c r="F41" s="35"/>
      <c r="G41" s="35"/>
      <c r="H41" s="35"/>
    </row>
    <row r="42" spans="1:8" ht="18.75" customHeight="1">
      <c r="A42" s="92"/>
      <c r="B42" s="94"/>
      <c r="C42" s="91"/>
      <c r="D42" s="92"/>
      <c r="E42" s="95"/>
      <c r="F42" s="93"/>
      <c r="G42" s="93"/>
      <c r="H42" s="93"/>
    </row>
    <row r="43" spans="1:8" ht="18.75" customHeight="1">
      <c r="A43" s="92"/>
      <c r="B43" s="94"/>
      <c r="C43" s="91"/>
      <c r="D43" s="92"/>
      <c r="E43" s="95"/>
      <c r="F43" s="93"/>
      <c r="G43" s="93"/>
      <c r="H43" s="93"/>
    </row>
    <row r="44" spans="1:8" ht="18.75" customHeight="1">
      <c r="A44" s="92"/>
      <c r="B44" s="94"/>
      <c r="C44" s="91"/>
      <c r="D44" s="92"/>
      <c r="E44" s="95"/>
      <c r="F44" s="93"/>
      <c r="G44" s="93"/>
      <c r="H44" s="93"/>
    </row>
    <row r="45" spans="1:8" ht="18.75" customHeight="1">
      <c r="A45" s="17"/>
      <c r="B45" s="7"/>
      <c r="C45" s="8"/>
      <c r="D45" s="13"/>
      <c r="E45" s="1"/>
      <c r="F45" s="1"/>
      <c r="G45" s="11"/>
      <c r="H45" s="1"/>
    </row>
    <row r="46" spans="1:7" s="77" customFormat="1" ht="18.75" customHeight="1">
      <c r="A46" s="75" t="s">
        <v>5</v>
      </c>
      <c r="B46" s="76"/>
      <c r="E46" s="76"/>
      <c r="G46" s="76"/>
    </row>
    <row r="47" spans="1:8" s="77" customFormat="1" ht="18.75" customHeight="1">
      <c r="A47" s="78" t="s">
        <v>1306</v>
      </c>
      <c r="B47" s="78"/>
      <c r="C47" s="78"/>
      <c r="D47" s="78"/>
      <c r="E47" s="78"/>
      <c r="F47" s="78"/>
      <c r="G47" s="78"/>
      <c r="H47" s="78"/>
    </row>
    <row r="48" spans="1:8" s="77" customFormat="1" ht="18.75" customHeight="1">
      <c r="A48" s="78" t="s">
        <v>1309</v>
      </c>
      <c r="B48" s="78"/>
      <c r="C48" s="78"/>
      <c r="D48" s="78"/>
      <c r="E48" s="78"/>
      <c r="F48" s="78"/>
      <c r="G48" s="78"/>
      <c r="H48" s="78"/>
    </row>
    <row r="49" spans="1:8" s="77" customFormat="1" ht="18.75" customHeight="1">
      <c r="A49" s="79" t="s">
        <v>783</v>
      </c>
      <c r="B49" s="79"/>
      <c r="C49" s="79"/>
      <c r="D49" s="79"/>
      <c r="E49" s="79"/>
      <c r="F49" s="79"/>
      <c r="G49" s="79"/>
      <c r="H49" s="79"/>
    </row>
    <row r="50" spans="1:8" s="77" customFormat="1" ht="18.75" customHeight="1">
      <c r="A50" s="15" t="s">
        <v>0</v>
      </c>
      <c r="B50" s="15" t="s">
        <v>1</v>
      </c>
      <c r="C50" s="15" t="s">
        <v>2</v>
      </c>
      <c r="D50" s="15" t="s">
        <v>3</v>
      </c>
      <c r="E50" s="15" t="s">
        <v>4</v>
      </c>
      <c r="F50" s="85" t="s">
        <v>1312</v>
      </c>
      <c r="G50" s="86" t="s">
        <v>1308</v>
      </c>
      <c r="H50" s="87" t="s">
        <v>470</v>
      </c>
    </row>
    <row r="51" spans="1:8" ht="18.75" customHeight="1">
      <c r="A51" s="19">
        <v>1</v>
      </c>
      <c r="B51" s="5" t="s">
        <v>65</v>
      </c>
      <c r="C51" s="23" t="s">
        <v>752</v>
      </c>
      <c r="D51" s="41" t="s">
        <v>846</v>
      </c>
      <c r="E51" s="27" t="s">
        <v>77</v>
      </c>
      <c r="F51" s="35"/>
      <c r="G51" s="35"/>
      <c r="H51" s="35"/>
    </row>
    <row r="52" spans="1:8" ht="18.75" customHeight="1">
      <c r="A52" s="19">
        <v>2</v>
      </c>
      <c r="B52" s="5" t="s">
        <v>67</v>
      </c>
      <c r="C52" s="23" t="s">
        <v>847</v>
      </c>
      <c r="D52" s="41" t="s">
        <v>837</v>
      </c>
      <c r="E52" s="27" t="s">
        <v>77</v>
      </c>
      <c r="F52" s="35"/>
      <c r="G52" s="35"/>
      <c r="H52" s="35"/>
    </row>
    <row r="53" spans="1:8" ht="18.75" customHeight="1">
      <c r="A53" s="19">
        <v>3</v>
      </c>
      <c r="B53" s="5" t="s">
        <v>70</v>
      </c>
      <c r="C53" s="23" t="s">
        <v>848</v>
      </c>
      <c r="D53" s="41" t="s">
        <v>799</v>
      </c>
      <c r="E53" s="27" t="s">
        <v>77</v>
      </c>
      <c r="F53" s="35"/>
      <c r="G53" s="35"/>
      <c r="H53" s="35"/>
    </row>
    <row r="54" spans="1:8" ht="18.75" customHeight="1">
      <c r="A54" s="19">
        <v>4</v>
      </c>
      <c r="B54" s="5" t="s">
        <v>73</v>
      </c>
      <c r="C54" s="23" t="s">
        <v>246</v>
      </c>
      <c r="D54" s="41" t="s">
        <v>849</v>
      </c>
      <c r="E54" s="27" t="s">
        <v>77</v>
      </c>
      <c r="F54" s="35"/>
      <c r="G54" s="35"/>
      <c r="H54" s="35"/>
    </row>
    <row r="55" spans="1:8" ht="18.75" customHeight="1">
      <c r="A55" s="19">
        <v>5</v>
      </c>
      <c r="B55" s="5" t="s">
        <v>74</v>
      </c>
      <c r="C55" s="23" t="s">
        <v>850</v>
      </c>
      <c r="D55" s="41" t="s">
        <v>851</v>
      </c>
      <c r="E55" s="27" t="s">
        <v>77</v>
      </c>
      <c r="F55" s="35"/>
      <c r="G55" s="35"/>
      <c r="H55" s="35"/>
    </row>
    <row r="56" spans="1:8" ht="18.75" customHeight="1">
      <c r="A56" s="19">
        <v>6</v>
      </c>
      <c r="B56" s="5" t="s">
        <v>75</v>
      </c>
      <c r="C56" s="23" t="s">
        <v>852</v>
      </c>
      <c r="D56" s="41" t="s">
        <v>853</v>
      </c>
      <c r="E56" s="27" t="s">
        <v>77</v>
      </c>
      <c r="F56" s="35"/>
      <c r="G56" s="35"/>
      <c r="H56" s="35"/>
    </row>
    <row r="57" spans="1:8" ht="18.75" customHeight="1">
      <c r="A57" s="19">
        <v>7</v>
      </c>
      <c r="B57" s="5" t="s">
        <v>76</v>
      </c>
      <c r="C57" s="23" t="s">
        <v>854</v>
      </c>
      <c r="D57" s="42">
        <v>38870</v>
      </c>
      <c r="E57" s="27" t="s">
        <v>77</v>
      </c>
      <c r="F57" s="35"/>
      <c r="G57" s="35"/>
      <c r="H57" s="35"/>
    </row>
    <row r="58" spans="1:8" ht="18.75" customHeight="1">
      <c r="A58" s="19">
        <v>8</v>
      </c>
      <c r="B58" s="5" t="s">
        <v>78</v>
      </c>
      <c r="C58" s="23" t="s">
        <v>855</v>
      </c>
      <c r="D58" s="41" t="s">
        <v>856</v>
      </c>
      <c r="E58" s="27" t="s">
        <v>77</v>
      </c>
      <c r="F58" s="35"/>
      <c r="G58" s="35"/>
      <c r="H58" s="35"/>
    </row>
    <row r="59" spans="1:8" ht="18.75" customHeight="1">
      <c r="A59" s="19">
        <v>9</v>
      </c>
      <c r="B59" s="5" t="s">
        <v>79</v>
      </c>
      <c r="C59" s="23" t="s">
        <v>857</v>
      </c>
      <c r="D59" s="42">
        <v>38725</v>
      </c>
      <c r="E59" s="27" t="s">
        <v>77</v>
      </c>
      <c r="F59" s="35"/>
      <c r="G59" s="35"/>
      <c r="H59" s="35"/>
    </row>
    <row r="60" spans="1:8" ht="18.75" customHeight="1">
      <c r="A60" s="19">
        <v>10</v>
      </c>
      <c r="B60" s="5" t="s">
        <v>81</v>
      </c>
      <c r="C60" s="23" t="s">
        <v>858</v>
      </c>
      <c r="D60" s="42">
        <v>38879</v>
      </c>
      <c r="E60" s="27" t="s">
        <v>77</v>
      </c>
      <c r="F60" s="35"/>
      <c r="G60" s="35"/>
      <c r="H60" s="35"/>
    </row>
    <row r="61" spans="1:8" ht="18.75" customHeight="1">
      <c r="A61" s="19">
        <v>11</v>
      </c>
      <c r="B61" s="5" t="s">
        <v>82</v>
      </c>
      <c r="C61" s="23" t="s">
        <v>859</v>
      </c>
      <c r="D61" s="42">
        <v>38750</v>
      </c>
      <c r="E61" s="27" t="s">
        <v>77</v>
      </c>
      <c r="F61" s="35"/>
      <c r="G61" s="35"/>
      <c r="H61" s="35"/>
    </row>
    <row r="62" spans="1:8" ht="18.75" customHeight="1">
      <c r="A62" s="19">
        <v>12</v>
      </c>
      <c r="B62" s="5" t="s">
        <v>84</v>
      </c>
      <c r="C62" s="23" t="s">
        <v>860</v>
      </c>
      <c r="D62" s="42">
        <v>39000</v>
      </c>
      <c r="E62" s="27" t="s">
        <v>77</v>
      </c>
      <c r="F62" s="35"/>
      <c r="G62" s="35"/>
      <c r="H62" s="35"/>
    </row>
    <row r="63" spans="1:8" ht="18.75" customHeight="1">
      <c r="A63" s="19">
        <v>13</v>
      </c>
      <c r="B63" s="5" t="s">
        <v>85</v>
      </c>
      <c r="C63" s="23" t="s">
        <v>861</v>
      </c>
      <c r="D63" s="41" t="s">
        <v>862</v>
      </c>
      <c r="E63" s="27" t="s">
        <v>77</v>
      </c>
      <c r="F63" s="35"/>
      <c r="G63" s="35"/>
      <c r="H63" s="35"/>
    </row>
    <row r="64" spans="1:8" ht="18.75" customHeight="1">
      <c r="A64" s="19">
        <v>14</v>
      </c>
      <c r="B64" s="5" t="s">
        <v>86</v>
      </c>
      <c r="C64" s="23" t="s">
        <v>26</v>
      </c>
      <c r="D64" s="42">
        <v>38728</v>
      </c>
      <c r="E64" s="27" t="s">
        <v>77</v>
      </c>
      <c r="F64" s="35"/>
      <c r="G64" s="35"/>
      <c r="H64" s="35"/>
    </row>
    <row r="65" spans="1:8" ht="18.75" customHeight="1">
      <c r="A65" s="19">
        <v>15</v>
      </c>
      <c r="B65" s="5" t="s">
        <v>87</v>
      </c>
      <c r="C65" s="23" t="s">
        <v>863</v>
      </c>
      <c r="D65" s="41" t="s">
        <v>864</v>
      </c>
      <c r="E65" s="27" t="s">
        <v>77</v>
      </c>
      <c r="F65" s="35"/>
      <c r="G65" s="35"/>
      <c r="H65" s="35"/>
    </row>
    <row r="66" spans="1:8" ht="18.75" customHeight="1">
      <c r="A66" s="19">
        <v>16</v>
      </c>
      <c r="B66" s="5" t="s">
        <v>88</v>
      </c>
      <c r="C66" s="23" t="s">
        <v>865</v>
      </c>
      <c r="D66" s="41" t="s">
        <v>866</v>
      </c>
      <c r="E66" s="27" t="s">
        <v>77</v>
      </c>
      <c r="F66" s="35"/>
      <c r="G66" s="35"/>
      <c r="H66" s="35"/>
    </row>
    <row r="67" spans="1:8" ht="18.75" customHeight="1">
      <c r="A67" s="19">
        <v>17</v>
      </c>
      <c r="B67" s="5" t="s">
        <v>89</v>
      </c>
      <c r="C67" s="23" t="s">
        <v>867</v>
      </c>
      <c r="D67" s="41" t="s">
        <v>868</v>
      </c>
      <c r="E67" s="27" t="s">
        <v>77</v>
      </c>
      <c r="F67" s="35"/>
      <c r="G67" s="35"/>
      <c r="H67" s="35"/>
    </row>
    <row r="68" spans="1:8" ht="18.75" customHeight="1">
      <c r="A68" s="19">
        <v>18</v>
      </c>
      <c r="B68" s="5" t="s">
        <v>90</v>
      </c>
      <c r="C68" s="23" t="s">
        <v>869</v>
      </c>
      <c r="D68" s="42">
        <v>39029</v>
      </c>
      <c r="E68" s="27" t="s">
        <v>77</v>
      </c>
      <c r="F68" s="35"/>
      <c r="G68" s="35"/>
      <c r="H68" s="35"/>
    </row>
    <row r="69" spans="1:8" ht="18.75" customHeight="1">
      <c r="A69" s="19">
        <v>19</v>
      </c>
      <c r="B69" s="5" t="s">
        <v>91</v>
      </c>
      <c r="C69" s="23" t="s">
        <v>870</v>
      </c>
      <c r="D69" s="41" t="s">
        <v>871</v>
      </c>
      <c r="E69" s="27" t="s">
        <v>77</v>
      </c>
      <c r="F69" s="35"/>
      <c r="G69" s="35"/>
      <c r="H69" s="35"/>
    </row>
    <row r="70" spans="1:8" ht="18.75" customHeight="1">
      <c r="A70" s="19">
        <v>20</v>
      </c>
      <c r="B70" s="5" t="s">
        <v>92</v>
      </c>
      <c r="C70" s="23" t="s">
        <v>872</v>
      </c>
      <c r="D70" s="41" t="s">
        <v>873</v>
      </c>
      <c r="E70" s="27" t="s">
        <v>77</v>
      </c>
      <c r="F70" s="35"/>
      <c r="G70" s="35"/>
      <c r="H70" s="35"/>
    </row>
    <row r="71" spans="1:8" ht="18.75" customHeight="1">
      <c r="A71" s="19">
        <v>21</v>
      </c>
      <c r="B71" s="5" t="s">
        <v>93</v>
      </c>
      <c r="C71" s="23" t="s">
        <v>639</v>
      </c>
      <c r="D71" s="42">
        <v>38505</v>
      </c>
      <c r="E71" s="27" t="s">
        <v>77</v>
      </c>
      <c r="F71" s="35"/>
      <c r="G71" s="35"/>
      <c r="H71" s="35"/>
    </row>
    <row r="72" spans="1:8" ht="18.75" customHeight="1">
      <c r="A72" s="19">
        <v>22</v>
      </c>
      <c r="B72" s="5" t="s">
        <v>95</v>
      </c>
      <c r="C72" s="23" t="s">
        <v>874</v>
      </c>
      <c r="D72" s="42">
        <v>38849</v>
      </c>
      <c r="E72" s="27" t="s">
        <v>77</v>
      </c>
      <c r="F72" s="35"/>
      <c r="G72" s="35"/>
      <c r="H72" s="35"/>
    </row>
    <row r="73" spans="1:8" ht="18.75" customHeight="1">
      <c r="A73" s="19">
        <v>23</v>
      </c>
      <c r="B73" s="5" t="s">
        <v>96</v>
      </c>
      <c r="C73" s="23" t="s">
        <v>875</v>
      </c>
      <c r="D73" s="41" t="s">
        <v>876</v>
      </c>
      <c r="E73" s="27" t="s">
        <v>77</v>
      </c>
      <c r="F73" s="35"/>
      <c r="G73" s="35"/>
      <c r="H73" s="35"/>
    </row>
    <row r="74" spans="1:8" ht="18.75" customHeight="1">
      <c r="A74" s="19">
        <v>24</v>
      </c>
      <c r="B74" s="5" t="s">
        <v>97</v>
      </c>
      <c r="C74" s="23" t="s">
        <v>877</v>
      </c>
      <c r="D74" s="42">
        <v>38999</v>
      </c>
      <c r="E74" s="27" t="s">
        <v>77</v>
      </c>
      <c r="F74" s="35"/>
      <c r="G74" s="35"/>
      <c r="H74" s="35"/>
    </row>
    <row r="75" spans="1:8" ht="18.75" customHeight="1">
      <c r="A75" s="19">
        <v>25</v>
      </c>
      <c r="B75" s="5" t="s">
        <v>99</v>
      </c>
      <c r="C75" s="23" t="s">
        <v>878</v>
      </c>
      <c r="D75" s="41" t="s">
        <v>843</v>
      </c>
      <c r="E75" s="27" t="s">
        <v>77</v>
      </c>
      <c r="F75" s="35"/>
      <c r="G75" s="35"/>
      <c r="H75" s="35"/>
    </row>
    <row r="76" spans="1:8" ht="18.75" customHeight="1">
      <c r="A76" s="19">
        <v>26</v>
      </c>
      <c r="B76" s="5" t="s">
        <v>102</v>
      </c>
      <c r="C76" s="23" t="s">
        <v>879</v>
      </c>
      <c r="D76" s="42">
        <v>38872</v>
      </c>
      <c r="E76" s="27" t="s">
        <v>77</v>
      </c>
      <c r="F76" s="35"/>
      <c r="G76" s="35"/>
      <c r="H76" s="35"/>
    </row>
    <row r="77" spans="1:8" ht="18.75" customHeight="1">
      <c r="A77" s="19">
        <v>27</v>
      </c>
      <c r="B77" s="5" t="s">
        <v>104</v>
      </c>
      <c r="C77" s="23" t="s">
        <v>880</v>
      </c>
      <c r="D77" s="41" t="s">
        <v>816</v>
      </c>
      <c r="E77" s="27" t="s">
        <v>77</v>
      </c>
      <c r="F77" s="35"/>
      <c r="G77" s="35"/>
      <c r="H77" s="35"/>
    </row>
    <row r="78" spans="1:8" ht="18.75" customHeight="1">
      <c r="A78" s="19">
        <v>28</v>
      </c>
      <c r="B78" s="5" t="s">
        <v>106</v>
      </c>
      <c r="C78" s="23" t="s">
        <v>881</v>
      </c>
      <c r="D78" s="41" t="s">
        <v>851</v>
      </c>
      <c r="E78" s="27" t="s">
        <v>77</v>
      </c>
      <c r="F78" s="35"/>
      <c r="G78" s="35"/>
      <c r="H78" s="35"/>
    </row>
    <row r="79" spans="1:8" ht="18.75" customHeight="1">
      <c r="A79" s="19">
        <v>29</v>
      </c>
      <c r="B79" s="5" t="s">
        <v>108</v>
      </c>
      <c r="C79" s="23" t="s">
        <v>614</v>
      </c>
      <c r="D79" s="42">
        <v>38474</v>
      </c>
      <c r="E79" s="27" t="s">
        <v>77</v>
      </c>
      <c r="F79" s="35"/>
      <c r="G79" s="35"/>
      <c r="H79" s="35"/>
    </row>
    <row r="80" spans="1:8" ht="18.75" customHeight="1">
      <c r="A80" s="19">
        <v>30</v>
      </c>
      <c r="B80" s="5" t="s">
        <v>109</v>
      </c>
      <c r="C80" s="23" t="s">
        <v>543</v>
      </c>
      <c r="D80" s="42">
        <v>38971</v>
      </c>
      <c r="E80" s="27" t="s">
        <v>77</v>
      </c>
      <c r="F80" s="35"/>
      <c r="G80" s="35"/>
      <c r="H80" s="35"/>
    </row>
    <row r="81" spans="1:8" ht="18.75" customHeight="1">
      <c r="A81" s="19">
        <v>31</v>
      </c>
      <c r="B81" s="5" t="s">
        <v>110</v>
      </c>
      <c r="C81" s="23" t="s">
        <v>882</v>
      </c>
      <c r="D81" s="42">
        <v>38940</v>
      </c>
      <c r="E81" s="27" t="s">
        <v>77</v>
      </c>
      <c r="F81" s="35"/>
      <c r="G81" s="35"/>
      <c r="H81" s="35"/>
    </row>
    <row r="82" spans="1:8" ht="18.75" customHeight="1">
      <c r="A82" s="19">
        <v>32</v>
      </c>
      <c r="B82" s="5" t="s">
        <v>111</v>
      </c>
      <c r="C82" s="23" t="s">
        <v>883</v>
      </c>
      <c r="D82" s="41" t="s">
        <v>884</v>
      </c>
      <c r="E82" s="27" t="s">
        <v>77</v>
      </c>
      <c r="F82" s="35"/>
      <c r="G82" s="35"/>
      <c r="H82" s="35"/>
    </row>
    <row r="83" spans="1:8" ht="18.75" customHeight="1">
      <c r="A83" s="19">
        <v>33</v>
      </c>
      <c r="B83" s="5" t="s">
        <v>112</v>
      </c>
      <c r="C83" s="23" t="s">
        <v>885</v>
      </c>
      <c r="D83" s="41" t="s">
        <v>886</v>
      </c>
      <c r="E83" s="27" t="s">
        <v>77</v>
      </c>
      <c r="F83" s="35"/>
      <c r="G83" s="35"/>
      <c r="H83" s="35"/>
    </row>
    <row r="84" spans="1:8" ht="18.75" customHeight="1">
      <c r="A84" s="19">
        <v>34</v>
      </c>
      <c r="B84" s="5" t="s">
        <v>113</v>
      </c>
      <c r="C84" s="23" t="s">
        <v>887</v>
      </c>
      <c r="D84" s="42">
        <v>38903</v>
      </c>
      <c r="E84" s="27" t="s">
        <v>77</v>
      </c>
      <c r="F84" s="35"/>
      <c r="G84" s="35"/>
      <c r="H84" s="35"/>
    </row>
    <row r="85" spans="1:8" ht="18.75" customHeight="1">
      <c r="A85" s="17"/>
      <c r="B85" s="7"/>
      <c r="C85" s="8"/>
      <c r="D85" s="13"/>
      <c r="E85" s="58"/>
      <c r="F85" s="58"/>
      <c r="G85" s="58"/>
      <c r="H85" s="58"/>
    </row>
    <row r="86" spans="1:8" ht="18.75" customHeight="1">
      <c r="A86" s="17"/>
      <c r="B86" s="7"/>
      <c r="C86" s="8"/>
      <c r="D86" s="13"/>
      <c r="E86" s="10"/>
      <c r="F86" s="10"/>
      <c r="G86" s="10"/>
      <c r="H86" s="10"/>
    </row>
    <row r="87" spans="1:8" ht="18.75" customHeight="1">
      <c r="A87" s="17"/>
      <c r="B87" s="7"/>
      <c r="C87" s="8"/>
      <c r="D87" s="13"/>
      <c r="E87" s="10"/>
      <c r="F87" s="10"/>
      <c r="G87" s="10"/>
      <c r="H87" s="10"/>
    </row>
    <row r="88" spans="1:8" ht="18.75" customHeight="1">
      <c r="A88" s="17"/>
      <c r="B88" s="7"/>
      <c r="C88" s="8"/>
      <c r="D88" s="13"/>
      <c r="E88" s="10"/>
      <c r="F88" s="10"/>
      <c r="G88" s="10"/>
      <c r="H88" s="10"/>
    </row>
    <row r="89" spans="1:8" ht="18.75" customHeight="1">
      <c r="A89" s="17"/>
      <c r="B89" s="7"/>
      <c r="C89" s="8"/>
      <c r="D89" s="13"/>
      <c r="E89" s="10"/>
      <c r="F89" s="10"/>
      <c r="G89" s="10"/>
      <c r="H89" s="10"/>
    </row>
    <row r="90" spans="1:8" ht="18.75" customHeight="1">
      <c r="A90" s="17"/>
      <c r="B90" s="7"/>
      <c r="C90" s="8"/>
      <c r="D90" s="13"/>
      <c r="E90" s="10"/>
      <c r="F90" s="10"/>
      <c r="G90" s="10"/>
      <c r="H90" s="10"/>
    </row>
    <row r="91" spans="1:7" s="77" customFormat="1" ht="18.75" customHeight="1">
      <c r="A91" s="75" t="s">
        <v>5</v>
      </c>
      <c r="B91" s="76"/>
      <c r="E91" s="76"/>
      <c r="G91" s="76"/>
    </row>
    <row r="92" spans="1:8" s="77" customFormat="1" ht="18.75" customHeight="1">
      <c r="A92" s="78" t="s">
        <v>1306</v>
      </c>
      <c r="B92" s="78"/>
      <c r="C92" s="78"/>
      <c r="D92" s="78"/>
      <c r="E92" s="78"/>
      <c r="F92" s="78"/>
      <c r="G92" s="78"/>
      <c r="H92" s="78"/>
    </row>
    <row r="93" spans="1:8" s="77" customFormat="1" ht="18.75" customHeight="1">
      <c r="A93" s="78" t="s">
        <v>1309</v>
      </c>
      <c r="B93" s="78"/>
      <c r="C93" s="78"/>
      <c r="D93" s="78"/>
      <c r="E93" s="78"/>
      <c r="F93" s="78"/>
      <c r="G93" s="78"/>
      <c r="H93" s="78"/>
    </row>
    <row r="94" spans="1:8" s="77" customFormat="1" ht="18.75" customHeight="1">
      <c r="A94" s="79" t="s">
        <v>1310</v>
      </c>
      <c r="B94" s="79"/>
      <c r="C94" s="79"/>
      <c r="D94" s="79"/>
      <c r="E94" s="79"/>
      <c r="F94" s="79"/>
      <c r="G94" s="79"/>
      <c r="H94" s="79"/>
    </row>
    <row r="95" spans="1:8" s="77" customFormat="1" ht="18.75" customHeight="1">
      <c r="A95" s="15" t="s">
        <v>0</v>
      </c>
      <c r="B95" s="15" t="s">
        <v>1</v>
      </c>
      <c r="C95" s="15" t="s">
        <v>2</v>
      </c>
      <c r="D95" s="15" t="s">
        <v>3</v>
      </c>
      <c r="E95" s="15" t="s">
        <v>4</v>
      </c>
      <c r="F95" s="85" t="s">
        <v>1312</v>
      </c>
      <c r="G95" s="86" t="s">
        <v>1308</v>
      </c>
      <c r="H95" s="87" t="s">
        <v>470</v>
      </c>
    </row>
    <row r="96" spans="1:8" ht="18.75" customHeight="1">
      <c r="A96" s="19">
        <v>1</v>
      </c>
      <c r="B96" s="5" t="s">
        <v>114</v>
      </c>
      <c r="C96" s="23" t="s">
        <v>888</v>
      </c>
      <c r="D96" s="41" t="s">
        <v>851</v>
      </c>
      <c r="E96" s="27" t="s">
        <v>129</v>
      </c>
      <c r="F96" s="35"/>
      <c r="G96" s="35"/>
      <c r="H96" s="35"/>
    </row>
    <row r="97" spans="1:8" ht="18.75" customHeight="1">
      <c r="A97" s="19">
        <v>2</v>
      </c>
      <c r="B97" s="5" t="s">
        <v>115</v>
      </c>
      <c r="C97" s="23" t="s">
        <v>623</v>
      </c>
      <c r="D97" s="41" t="s">
        <v>889</v>
      </c>
      <c r="E97" s="27" t="s">
        <v>129</v>
      </c>
      <c r="F97" s="35"/>
      <c r="G97" s="35"/>
      <c r="H97" s="35"/>
    </row>
    <row r="98" spans="1:8" ht="18.75" customHeight="1">
      <c r="A98" s="19">
        <v>3</v>
      </c>
      <c r="B98" s="5" t="s">
        <v>116</v>
      </c>
      <c r="C98" s="23" t="s">
        <v>890</v>
      </c>
      <c r="D98" s="42">
        <v>39052</v>
      </c>
      <c r="E98" s="27" t="s">
        <v>129</v>
      </c>
      <c r="F98" s="35"/>
      <c r="G98" s="35"/>
      <c r="H98" s="35"/>
    </row>
    <row r="99" spans="1:8" ht="18.75" customHeight="1">
      <c r="A99" s="19">
        <v>4</v>
      </c>
      <c r="B99" s="5" t="s">
        <v>117</v>
      </c>
      <c r="C99" s="23" t="s">
        <v>891</v>
      </c>
      <c r="D99" s="41" t="s">
        <v>892</v>
      </c>
      <c r="E99" s="27" t="s">
        <v>129</v>
      </c>
      <c r="F99" s="35"/>
      <c r="G99" s="35"/>
      <c r="H99" s="35"/>
    </row>
    <row r="100" spans="1:8" ht="18.75" customHeight="1">
      <c r="A100" s="19">
        <v>5</v>
      </c>
      <c r="B100" s="5" t="s">
        <v>118</v>
      </c>
      <c r="C100" s="23" t="s">
        <v>13</v>
      </c>
      <c r="D100" s="41" t="s">
        <v>893</v>
      </c>
      <c r="E100" s="27" t="s">
        <v>129</v>
      </c>
      <c r="F100" s="35"/>
      <c r="G100" s="35"/>
      <c r="H100" s="35"/>
    </row>
    <row r="101" spans="1:8" ht="18.75" customHeight="1">
      <c r="A101" s="19">
        <v>6</v>
      </c>
      <c r="B101" s="5" t="s">
        <v>119</v>
      </c>
      <c r="C101" s="23" t="s">
        <v>246</v>
      </c>
      <c r="D101" s="42">
        <v>38842</v>
      </c>
      <c r="E101" s="27" t="s">
        <v>129</v>
      </c>
      <c r="F101" s="35"/>
      <c r="G101" s="35"/>
      <c r="H101" s="35"/>
    </row>
    <row r="102" spans="1:8" ht="18.75" customHeight="1">
      <c r="A102" s="19">
        <v>7</v>
      </c>
      <c r="B102" s="5" t="s">
        <v>120</v>
      </c>
      <c r="C102" s="23" t="s">
        <v>894</v>
      </c>
      <c r="D102" s="41" t="s">
        <v>895</v>
      </c>
      <c r="E102" s="27" t="s">
        <v>129</v>
      </c>
      <c r="F102" s="35"/>
      <c r="G102" s="35"/>
      <c r="H102" s="35"/>
    </row>
    <row r="103" spans="1:8" ht="18.75" customHeight="1">
      <c r="A103" s="19">
        <v>8</v>
      </c>
      <c r="B103" s="5" t="s">
        <v>121</v>
      </c>
      <c r="C103" s="23" t="s">
        <v>896</v>
      </c>
      <c r="D103" s="41" t="s">
        <v>897</v>
      </c>
      <c r="E103" s="27" t="s">
        <v>129</v>
      </c>
      <c r="F103" s="35"/>
      <c r="G103" s="35"/>
      <c r="H103" s="35"/>
    </row>
    <row r="104" spans="1:8" ht="18.75" customHeight="1">
      <c r="A104" s="19">
        <v>9</v>
      </c>
      <c r="B104" s="5" t="s">
        <v>122</v>
      </c>
      <c r="C104" s="23" t="s">
        <v>898</v>
      </c>
      <c r="D104" s="42">
        <v>38839</v>
      </c>
      <c r="E104" s="27" t="s">
        <v>129</v>
      </c>
      <c r="F104" s="35"/>
      <c r="G104" s="35"/>
      <c r="H104" s="35"/>
    </row>
    <row r="105" spans="1:8" ht="18.75" customHeight="1">
      <c r="A105" s="19">
        <v>10</v>
      </c>
      <c r="B105" s="5" t="s">
        <v>123</v>
      </c>
      <c r="C105" s="23" t="s">
        <v>899</v>
      </c>
      <c r="D105" s="41" t="s">
        <v>900</v>
      </c>
      <c r="E105" s="27" t="s">
        <v>129</v>
      </c>
      <c r="F105" s="35"/>
      <c r="G105" s="35"/>
      <c r="H105" s="35"/>
    </row>
    <row r="106" spans="1:8" ht="18.75" customHeight="1">
      <c r="A106" s="19">
        <v>11</v>
      </c>
      <c r="B106" s="5" t="s">
        <v>124</v>
      </c>
      <c r="C106" s="23" t="s">
        <v>901</v>
      </c>
      <c r="D106" s="41" t="s">
        <v>902</v>
      </c>
      <c r="E106" s="27" t="s">
        <v>129</v>
      </c>
      <c r="F106" s="35"/>
      <c r="G106" s="35"/>
      <c r="H106" s="35"/>
    </row>
    <row r="107" spans="1:8" ht="18.75" customHeight="1">
      <c r="A107" s="19">
        <v>12</v>
      </c>
      <c r="B107" s="5" t="s">
        <v>125</v>
      </c>
      <c r="C107" s="23" t="s">
        <v>903</v>
      </c>
      <c r="D107" s="42">
        <v>38963</v>
      </c>
      <c r="E107" s="27" t="s">
        <v>129</v>
      </c>
      <c r="F107" s="35"/>
      <c r="G107" s="35"/>
      <c r="H107" s="35"/>
    </row>
    <row r="108" spans="1:8" ht="18.75" customHeight="1">
      <c r="A108" s="19">
        <v>13</v>
      </c>
      <c r="B108" s="5" t="s">
        <v>126</v>
      </c>
      <c r="C108" s="23" t="s">
        <v>904</v>
      </c>
      <c r="D108" s="41" t="s">
        <v>892</v>
      </c>
      <c r="E108" s="27" t="s">
        <v>129</v>
      </c>
      <c r="F108" s="35"/>
      <c r="G108" s="35"/>
      <c r="H108" s="35"/>
    </row>
    <row r="109" spans="1:8" ht="18.75" customHeight="1">
      <c r="A109" s="19">
        <v>14</v>
      </c>
      <c r="B109" s="5" t="s">
        <v>127</v>
      </c>
      <c r="C109" s="23" t="s">
        <v>905</v>
      </c>
      <c r="D109" s="42">
        <v>38875</v>
      </c>
      <c r="E109" s="27" t="s">
        <v>129</v>
      </c>
      <c r="F109" s="35"/>
      <c r="G109" s="35"/>
      <c r="H109" s="35"/>
    </row>
    <row r="110" spans="1:8" ht="18.75" customHeight="1">
      <c r="A110" s="19">
        <v>15</v>
      </c>
      <c r="B110" s="5" t="s">
        <v>128</v>
      </c>
      <c r="C110" s="23" t="s">
        <v>906</v>
      </c>
      <c r="D110" s="41" t="s">
        <v>804</v>
      </c>
      <c r="E110" s="27" t="s">
        <v>129</v>
      </c>
      <c r="F110" s="35"/>
      <c r="G110" s="35"/>
      <c r="H110" s="35"/>
    </row>
    <row r="111" spans="1:8" ht="18.75" customHeight="1">
      <c r="A111" s="19">
        <v>16</v>
      </c>
      <c r="B111" s="5" t="s">
        <v>130</v>
      </c>
      <c r="C111" s="23" t="s">
        <v>907</v>
      </c>
      <c r="D111" s="42">
        <v>38819</v>
      </c>
      <c r="E111" s="27" t="s">
        <v>129</v>
      </c>
      <c r="F111" s="35"/>
      <c r="G111" s="35"/>
      <c r="H111" s="35"/>
    </row>
    <row r="112" spans="1:8" ht="18.75" customHeight="1">
      <c r="A112" s="19">
        <v>17</v>
      </c>
      <c r="B112" s="5" t="s">
        <v>131</v>
      </c>
      <c r="C112" s="23" t="s">
        <v>908</v>
      </c>
      <c r="D112" s="42">
        <v>38991</v>
      </c>
      <c r="E112" s="27" t="s">
        <v>129</v>
      </c>
      <c r="F112" s="35"/>
      <c r="G112" s="35"/>
      <c r="H112" s="35"/>
    </row>
    <row r="113" spans="1:8" ht="18.75" customHeight="1">
      <c r="A113" s="19">
        <v>18</v>
      </c>
      <c r="B113" s="5" t="s">
        <v>132</v>
      </c>
      <c r="C113" s="23" t="s">
        <v>567</v>
      </c>
      <c r="D113" s="42">
        <v>38967</v>
      </c>
      <c r="E113" s="27" t="s">
        <v>129</v>
      </c>
      <c r="F113" s="35"/>
      <c r="G113" s="35"/>
      <c r="H113" s="35"/>
    </row>
    <row r="114" spans="1:8" ht="18.75" customHeight="1">
      <c r="A114" s="19">
        <v>19</v>
      </c>
      <c r="B114" s="5" t="s">
        <v>133</v>
      </c>
      <c r="C114" s="23" t="s">
        <v>909</v>
      </c>
      <c r="D114" s="41" t="s">
        <v>910</v>
      </c>
      <c r="E114" s="27" t="s">
        <v>129</v>
      </c>
      <c r="F114" s="35"/>
      <c r="G114" s="35"/>
      <c r="H114" s="35"/>
    </row>
    <row r="115" spans="1:8" ht="18.75" customHeight="1">
      <c r="A115" s="19">
        <v>20</v>
      </c>
      <c r="B115" s="5" t="s">
        <v>134</v>
      </c>
      <c r="C115" s="23" t="s">
        <v>911</v>
      </c>
      <c r="D115" s="41" t="s">
        <v>912</v>
      </c>
      <c r="E115" s="27" t="s">
        <v>129</v>
      </c>
      <c r="F115" s="35"/>
      <c r="G115" s="35"/>
      <c r="H115" s="35"/>
    </row>
    <row r="116" spans="1:8" ht="18.75" customHeight="1">
      <c r="A116" s="19">
        <v>21</v>
      </c>
      <c r="B116" s="5" t="s">
        <v>135</v>
      </c>
      <c r="C116" s="23" t="s">
        <v>913</v>
      </c>
      <c r="D116" s="42">
        <v>38722</v>
      </c>
      <c r="E116" s="27" t="s">
        <v>129</v>
      </c>
      <c r="F116" s="35"/>
      <c r="G116" s="35"/>
      <c r="H116" s="35"/>
    </row>
    <row r="117" spans="1:8" ht="18.75" customHeight="1">
      <c r="A117" s="19">
        <v>22</v>
      </c>
      <c r="B117" s="5" t="s">
        <v>136</v>
      </c>
      <c r="C117" s="23" t="s">
        <v>640</v>
      </c>
      <c r="D117" s="41" t="s">
        <v>914</v>
      </c>
      <c r="E117" s="27" t="s">
        <v>129</v>
      </c>
      <c r="F117" s="35"/>
      <c r="G117" s="35"/>
      <c r="H117" s="35"/>
    </row>
    <row r="118" spans="1:8" ht="18.75" customHeight="1">
      <c r="A118" s="19">
        <v>23</v>
      </c>
      <c r="B118" s="5" t="s">
        <v>137</v>
      </c>
      <c r="C118" s="23" t="s">
        <v>915</v>
      </c>
      <c r="D118" s="42">
        <v>39059</v>
      </c>
      <c r="E118" s="27" t="s">
        <v>129</v>
      </c>
      <c r="F118" s="35"/>
      <c r="G118" s="35"/>
      <c r="H118" s="35"/>
    </row>
    <row r="119" spans="1:8" ht="18.75" customHeight="1">
      <c r="A119" s="19">
        <v>24</v>
      </c>
      <c r="B119" s="5" t="s">
        <v>138</v>
      </c>
      <c r="C119" s="23" t="s">
        <v>916</v>
      </c>
      <c r="D119" s="41" t="s">
        <v>868</v>
      </c>
      <c r="E119" s="27" t="s">
        <v>129</v>
      </c>
      <c r="F119" s="35"/>
      <c r="G119" s="35"/>
      <c r="H119" s="35"/>
    </row>
    <row r="120" spans="1:8" ht="18.75" customHeight="1">
      <c r="A120" s="19">
        <v>25</v>
      </c>
      <c r="B120" s="5" t="s">
        <v>139</v>
      </c>
      <c r="C120" s="23" t="s">
        <v>917</v>
      </c>
      <c r="D120" s="42">
        <v>38965</v>
      </c>
      <c r="E120" s="27" t="s">
        <v>129</v>
      </c>
      <c r="F120" s="35"/>
      <c r="G120" s="35"/>
      <c r="H120" s="35"/>
    </row>
    <row r="121" spans="1:8" ht="18.75" customHeight="1">
      <c r="A121" s="19">
        <v>26</v>
      </c>
      <c r="B121" s="5" t="s">
        <v>140</v>
      </c>
      <c r="C121" s="23" t="s">
        <v>918</v>
      </c>
      <c r="D121" s="42">
        <v>39058</v>
      </c>
      <c r="E121" s="27" t="s">
        <v>129</v>
      </c>
      <c r="F121" s="35"/>
      <c r="G121" s="35"/>
      <c r="H121" s="35"/>
    </row>
    <row r="122" spans="1:8" ht="18.75" customHeight="1">
      <c r="A122" s="19">
        <v>27</v>
      </c>
      <c r="B122" s="5" t="s">
        <v>141</v>
      </c>
      <c r="C122" s="23" t="s">
        <v>919</v>
      </c>
      <c r="D122" s="42">
        <v>38839</v>
      </c>
      <c r="E122" s="27" t="s">
        <v>129</v>
      </c>
      <c r="F122" s="35"/>
      <c r="G122" s="35"/>
      <c r="H122" s="35"/>
    </row>
    <row r="123" spans="1:8" ht="18.75" customHeight="1">
      <c r="A123" s="19">
        <v>28</v>
      </c>
      <c r="B123" s="5" t="s">
        <v>142</v>
      </c>
      <c r="C123" s="23" t="s">
        <v>920</v>
      </c>
      <c r="D123" s="42">
        <v>38901</v>
      </c>
      <c r="E123" s="27" t="s">
        <v>129</v>
      </c>
      <c r="F123" s="35"/>
      <c r="G123" s="35"/>
      <c r="H123" s="35"/>
    </row>
    <row r="124" spans="1:8" ht="18.75" customHeight="1">
      <c r="A124" s="19">
        <v>29</v>
      </c>
      <c r="B124" s="5" t="s">
        <v>143</v>
      </c>
      <c r="C124" s="23" t="s">
        <v>921</v>
      </c>
      <c r="D124" s="42">
        <v>38899</v>
      </c>
      <c r="E124" s="27" t="s">
        <v>129</v>
      </c>
      <c r="F124" s="35"/>
      <c r="G124" s="35"/>
      <c r="H124" s="35"/>
    </row>
    <row r="125" spans="1:8" ht="18.75" customHeight="1">
      <c r="A125" s="19">
        <v>30</v>
      </c>
      <c r="B125" s="5" t="s">
        <v>144</v>
      </c>
      <c r="C125" s="23" t="s">
        <v>922</v>
      </c>
      <c r="D125" s="41" t="s">
        <v>923</v>
      </c>
      <c r="E125" s="27" t="s">
        <v>129</v>
      </c>
      <c r="F125" s="35"/>
      <c r="G125" s="35"/>
      <c r="H125" s="35"/>
    </row>
    <row r="126" spans="1:8" ht="18.75" customHeight="1">
      <c r="A126" s="19">
        <v>31</v>
      </c>
      <c r="B126" s="5" t="s">
        <v>145</v>
      </c>
      <c r="C126" s="23" t="s">
        <v>924</v>
      </c>
      <c r="D126" s="41" t="s">
        <v>925</v>
      </c>
      <c r="E126" s="27" t="s">
        <v>129</v>
      </c>
      <c r="F126" s="35"/>
      <c r="G126" s="35"/>
      <c r="H126" s="35"/>
    </row>
    <row r="127" spans="1:8" ht="18.75" customHeight="1">
      <c r="A127" s="19">
        <v>32</v>
      </c>
      <c r="B127" s="5" t="s">
        <v>146</v>
      </c>
      <c r="C127" s="23" t="s">
        <v>926</v>
      </c>
      <c r="D127" s="41" t="s">
        <v>819</v>
      </c>
      <c r="E127" s="27" t="s">
        <v>129</v>
      </c>
      <c r="F127" s="35"/>
      <c r="G127" s="35"/>
      <c r="H127" s="35"/>
    </row>
    <row r="128" spans="1:8" ht="18.75" customHeight="1">
      <c r="A128" s="19">
        <v>33</v>
      </c>
      <c r="B128" s="5" t="s">
        <v>147</v>
      </c>
      <c r="C128" s="23" t="s">
        <v>650</v>
      </c>
      <c r="D128" s="42">
        <v>38688</v>
      </c>
      <c r="E128" s="27" t="s">
        <v>129</v>
      </c>
      <c r="F128" s="35"/>
      <c r="G128" s="35"/>
      <c r="H128" s="35"/>
    </row>
    <row r="129" spans="1:8" ht="18.75" customHeight="1">
      <c r="A129" s="19">
        <v>34</v>
      </c>
      <c r="B129" s="5" t="s">
        <v>148</v>
      </c>
      <c r="C129" s="23" t="s">
        <v>927</v>
      </c>
      <c r="D129" s="41" t="s">
        <v>928</v>
      </c>
      <c r="E129" s="27" t="s">
        <v>129</v>
      </c>
      <c r="F129" s="35"/>
      <c r="G129" s="35"/>
      <c r="H129" s="35"/>
    </row>
    <row r="130" spans="1:8" ht="18.75" customHeight="1">
      <c r="A130" s="19">
        <v>35</v>
      </c>
      <c r="B130" s="5" t="s">
        <v>149</v>
      </c>
      <c r="C130" s="23" t="s">
        <v>929</v>
      </c>
      <c r="D130" s="42">
        <v>39061</v>
      </c>
      <c r="E130" s="27" t="s">
        <v>129</v>
      </c>
      <c r="F130" s="35"/>
      <c r="G130" s="35"/>
      <c r="H130" s="35"/>
    </row>
    <row r="131" spans="1:8" ht="18.75" customHeight="1">
      <c r="A131" s="19">
        <v>36</v>
      </c>
      <c r="B131" s="5" t="s">
        <v>151</v>
      </c>
      <c r="C131" s="23" t="s">
        <v>930</v>
      </c>
      <c r="D131" s="42">
        <v>38846</v>
      </c>
      <c r="E131" s="27" t="s">
        <v>129</v>
      </c>
      <c r="F131" s="35"/>
      <c r="G131" s="35"/>
      <c r="H131" s="35"/>
    </row>
    <row r="132" spans="1:8" ht="18.75" customHeight="1">
      <c r="A132" s="96"/>
      <c r="B132" s="7"/>
      <c r="C132" s="91"/>
      <c r="D132" s="97"/>
      <c r="E132" s="9"/>
      <c r="F132" s="93"/>
      <c r="G132" s="93"/>
      <c r="H132" s="93"/>
    </row>
    <row r="133" spans="1:8" ht="18.75" customHeight="1">
      <c r="A133" s="96"/>
      <c r="B133" s="7"/>
      <c r="C133" s="91"/>
      <c r="D133" s="97"/>
      <c r="E133" s="9"/>
      <c r="F133" s="93"/>
      <c r="G133" s="93"/>
      <c r="H133" s="93"/>
    </row>
    <row r="134" spans="1:8" ht="18.75" customHeight="1">
      <c r="A134" s="96"/>
      <c r="B134" s="7"/>
      <c r="C134" s="91"/>
      <c r="D134" s="97"/>
      <c r="E134" s="9"/>
      <c r="F134" s="93"/>
      <c r="G134" s="93"/>
      <c r="H134" s="93"/>
    </row>
    <row r="135" spans="1:8" ht="18.75" customHeight="1">
      <c r="A135" s="96"/>
      <c r="B135" s="7"/>
      <c r="C135" s="91"/>
      <c r="D135" s="97"/>
      <c r="E135" s="9"/>
      <c r="F135" s="93"/>
      <c r="G135" s="93"/>
      <c r="H135" s="93"/>
    </row>
    <row r="136" spans="1:7" s="77" customFormat="1" ht="18.75" customHeight="1">
      <c r="A136" s="75" t="s">
        <v>5</v>
      </c>
      <c r="B136" s="76"/>
      <c r="E136" s="76"/>
      <c r="G136" s="76"/>
    </row>
    <row r="137" spans="1:8" s="77" customFormat="1" ht="18.75" customHeight="1">
      <c r="A137" s="78" t="s">
        <v>1306</v>
      </c>
      <c r="B137" s="78"/>
      <c r="C137" s="78"/>
      <c r="D137" s="78"/>
      <c r="E137" s="78"/>
      <c r="F137" s="78"/>
      <c r="G137" s="78"/>
      <c r="H137" s="78"/>
    </row>
    <row r="138" spans="1:8" s="77" customFormat="1" ht="18.75" customHeight="1">
      <c r="A138" s="78" t="s">
        <v>1309</v>
      </c>
      <c r="B138" s="78"/>
      <c r="C138" s="78"/>
      <c r="D138" s="78"/>
      <c r="E138" s="78"/>
      <c r="F138" s="78"/>
      <c r="G138" s="78"/>
      <c r="H138" s="78"/>
    </row>
    <row r="139" spans="1:8" s="77" customFormat="1" ht="18.75" customHeight="1">
      <c r="A139" s="79" t="s">
        <v>784</v>
      </c>
      <c r="B139" s="79"/>
      <c r="C139" s="79"/>
      <c r="D139" s="79"/>
      <c r="E139" s="79"/>
      <c r="F139" s="79"/>
      <c r="G139" s="79"/>
      <c r="H139" s="79"/>
    </row>
    <row r="140" spans="1:8" s="77" customFormat="1" ht="18.75" customHeight="1">
      <c r="A140" s="15" t="s">
        <v>0</v>
      </c>
      <c r="B140" s="15" t="s">
        <v>1</v>
      </c>
      <c r="C140" s="15" t="s">
        <v>2</v>
      </c>
      <c r="D140" s="15" t="s">
        <v>3</v>
      </c>
      <c r="E140" s="15" t="s">
        <v>4</v>
      </c>
      <c r="F140" s="85" t="s">
        <v>1312</v>
      </c>
      <c r="G140" s="86" t="s">
        <v>1308</v>
      </c>
      <c r="H140" s="87" t="s">
        <v>470</v>
      </c>
    </row>
    <row r="141" spans="1:8" ht="18.75" customHeight="1">
      <c r="A141" s="19">
        <v>1</v>
      </c>
      <c r="B141" s="5" t="s">
        <v>152</v>
      </c>
      <c r="C141" s="23" t="s">
        <v>931</v>
      </c>
      <c r="D141" s="41" t="s">
        <v>932</v>
      </c>
      <c r="E141" s="27" t="s">
        <v>192</v>
      </c>
      <c r="F141" s="35"/>
      <c r="G141" s="35"/>
      <c r="H141" s="35"/>
    </row>
    <row r="142" spans="1:8" ht="18.75" customHeight="1">
      <c r="A142" s="19">
        <v>2</v>
      </c>
      <c r="B142" s="5" t="s">
        <v>153</v>
      </c>
      <c r="C142" s="23" t="s">
        <v>933</v>
      </c>
      <c r="D142" s="42">
        <v>38874</v>
      </c>
      <c r="E142" s="27" t="s">
        <v>192</v>
      </c>
      <c r="F142" s="35"/>
      <c r="G142" s="35"/>
      <c r="H142" s="35"/>
    </row>
    <row r="143" spans="1:8" ht="18.75" customHeight="1">
      <c r="A143" s="19">
        <v>3</v>
      </c>
      <c r="B143" s="5" t="s">
        <v>154</v>
      </c>
      <c r="C143" s="23" t="s">
        <v>934</v>
      </c>
      <c r="D143" s="42">
        <v>38876</v>
      </c>
      <c r="E143" s="27" t="s">
        <v>192</v>
      </c>
      <c r="F143" s="35"/>
      <c r="G143" s="35"/>
      <c r="H143" s="35"/>
    </row>
    <row r="144" spans="1:8" ht="18.75" customHeight="1">
      <c r="A144" s="19">
        <v>4</v>
      </c>
      <c r="B144" s="5" t="s">
        <v>155</v>
      </c>
      <c r="C144" s="23" t="s">
        <v>935</v>
      </c>
      <c r="D144" s="41" t="s">
        <v>845</v>
      </c>
      <c r="E144" s="27" t="s">
        <v>192</v>
      </c>
      <c r="F144" s="35"/>
      <c r="G144" s="35"/>
      <c r="H144" s="35"/>
    </row>
    <row r="145" spans="1:8" ht="18.75" customHeight="1">
      <c r="A145" s="19">
        <v>5</v>
      </c>
      <c r="B145" s="5" t="s">
        <v>156</v>
      </c>
      <c r="C145" s="23" t="s">
        <v>936</v>
      </c>
      <c r="D145" s="41" t="s">
        <v>937</v>
      </c>
      <c r="E145" s="27" t="s">
        <v>192</v>
      </c>
      <c r="F145" s="35"/>
      <c r="G145" s="35"/>
      <c r="H145" s="35"/>
    </row>
    <row r="146" spans="1:8" ht="18.75" customHeight="1">
      <c r="A146" s="19">
        <v>6</v>
      </c>
      <c r="B146" s="5" t="s">
        <v>158</v>
      </c>
      <c r="C146" s="23" t="s">
        <v>939</v>
      </c>
      <c r="D146" s="41" t="s">
        <v>940</v>
      </c>
      <c r="E146" s="27" t="s">
        <v>192</v>
      </c>
      <c r="F146" s="35"/>
      <c r="G146" s="35"/>
      <c r="H146" s="35"/>
    </row>
    <row r="147" spans="1:8" ht="18.75" customHeight="1">
      <c r="A147" s="19">
        <v>7</v>
      </c>
      <c r="B147" s="5" t="s">
        <v>160</v>
      </c>
      <c r="C147" s="23" t="s">
        <v>941</v>
      </c>
      <c r="D147" s="41" t="s">
        <v>942</v>
      </c>
      <c r="E147" s="27" t="s">
        <v>192</v>
      </c>
      <c r="F147" s="35"/>
      <c r="G147" s="35"/>
      <c r="H147" s="35"/>
    </row>
    <row r="148" spans="1:8" ht="18.75" customHeight="1">
      <c r="A148" s="19">
        <v>8</v>
      </c>
      <c r="B148" s="5" t="s">
        <v>162</v>
      </c>
      <c r="C148" s="23" t="s">
        <v>627</v>
      </c>
      <c r="D148" s="42">
        <v>38696</v>
      </c>
      <c r="E148" s="27" t="s">
        <v>192</v>
      </c>
      <c r="F148" s="35"/>
      <c r="G148" s="35"/>
      <c r="H148" s="35"/>
    </row>
    <row r="149" spans="1:8" ht="18.75" customHeight="1">
      <c r="A149" s="19">
        <v>9</v>
      </c>
      <c r="B149" s="5" t="s">
        <v>163</v>
      </c>
      <c r="C149" s="23" t="s">
        <v>943</v>
      </c>
      <c r="D149" s="41" t="s">
        <v>944</v>
      </c>
      <c r="E149" s="27" t="s">
        <v>192</v>
      </c>
      <c r="F149" s="35"/>
      <c r="G149" s="35"/>
      <c r="H149" s="35"/>
    </row>
    <row r="150" spans="1:8" ht="18.75" customHeight="1">
      <c r="A150" s="19">
        <v>10</v>
      </c>
      <c r="B150" s="5" t="s">
        <v>164</v>
      </c>
      <c r="C150" s="23" t="s">
        <v>945</v>
      </c>
      <c r="D150" s="41" t="s">
        <v>946</v>
      </c>
      <c r="E150" s="27" t="s">
        <v>192</v>
      </c>
      <c r="F150" s="35"/>
      <c r="G150" s="35"/>
      <c r="H150" s="35"/>
    </row>
    <row r="151" spans="1:8" ht="18.75" customHeight="1">
      <c r="A151" s="19">
        <v>11</v>
      </c>
      <c r="B151" s="5" t="s">
        <v>165</v>
      </c>
      <c r="C151" s="23" t="s">
        <v>594</v>
      </c>
      <c r="D151" s="41" t="s">
        <v>947</v>
      </c>
      <c r="E151" s="27" t="s">
        <v>192</v>
      </c>
      <c r="F151" s="35"/>
      <c r="G151" s="35"/>
      <c r="H151" s="35"/>
    </row>
    <row r="152" spans="1:8" ht="18.75" customHeight="1">
      <c r="A152" s="19">
        <v>12</v>
      </c>
      <c r="B152" s="5" t="s">
        <v>166</v>
      </c>
      <c r="C152" s="23" t="s">
        <v>948</v>
      </c>
      <c r="D152" s="42">
        <v>38783</v>
      </c>
      <c r="E152" s="27" t="s">
        <v>192</v>
      </c>
      <c r="F152" s="35"/>
      <c r="G152" s="35"/>
      <c r="H152" s="35"/>
    </row>
    <row r="153" spans="1:8" ht="18.75" customHeight="1">
      <c r="A153" s="19">
        <v>13</v>
      </c>
      <c r="B153" s="5" t="s">
        <v>168</v>
      </c>
      <c r="C153" s="23" t="s">
        <v>949</v>
      </c>
      <c r="D153" s="42">
        <v>39030</v>
      </c>
      <c r="E153" s="27" t="s">
        <v>192</v>
      </c>
      <c r="F153" s="35"/>
      <c r="G153" s="35"/>
      <c r="H153" s="35"/>
    </row>
    <row r="154" spans="1:8" ht="18.75" customHeight="1">
      <c r="A154" s="19">
        <v>14</v>
      </c>
      <c r="B154" s="5" t="s">
        <v>169</v>
      </c>
      <c r="C154" s="23" t="s">
        <v>950</v>
      </c>
      <c r="D154" s="41" t="s">
        <v>951</v>
      </c>
      <c r="E154" s="27" t="s">
        <v>192</v>
      </c>
      <c r="F154" s="35"/>
      <c r="G154" s="35"/>
      <c r="H154" s="35"/>
    </row>
    <row r="155" spans="1:8" ht="18.75" customHeight="1">
      <c r="A155" s="19">
        <v>15</v>
      </c>
      <c r="B155" s="5" t="s">
        <v>170</v>
      </c>
      <c r="C155" s="23" t="s">
        <v>952</v>
      </c>
      <c r="D155" s="42">
        <v>39055</v>
      </c>
      <c r="E155" s="27" t="s">
        <v>192</v>
      </c>
      <c r="F155" s="35"/>
      <c r="G155" s="35"/>
      <c r="H155" s="35"/>
    </row>
    <row r="156" spans="1:8" ht="18.75" customHeight="1">
      <c r="A156" s="19">
        <v>16</v>
      </c>
      <c r="B156" s="5" t="s">
        <v>171</v>
      </c>
      <c r="C156" s="23" t="s">
        <v>953</v>
      </c>
      <c r="D156" s="41" t="s">
        <v>954</v>
      </c>
      <c r="E156" s="27" t="s">
        <v>192</v>
      </c>
      <c r="F156" s="35"/>
      <c r="G156" s="35"/>
      <c r="H156" s="35"/>
    </row>
    <row r="157" spans="1:8" ht="18.75" customHeight="1">
      <c r="A157" s="19">
        <v>17</v>
      </c>
      <c r="B157" s="5" t="s">
        <v>172</v>
      </c>
      <c r="C157" s="23" t="s">
        <v>955</v>
      </c>
      <c r="D157" s="42">
        <v>38753</v>
      </c>
      <c r="E157" s="27" t="s">
        <v>192</v>
      </c>
      <c r="F157" s="35"/>
      <c r="G157" s="35"/>
      <c r="H157" s="35"/>
    </row>
    <row r="158" spans="1:8" ht="18.75" customHeight="1">
      <c r="A158" s="19">
        <v>18</v>
      </c>
      <c r="B158" s="5" t="s">
        <v>173</v>
      </c>
      <c r="C158" s="23" t="s">
        <v>956</v>
      </c>
      <c r="D158" s="42">
        <v>38843</v>
      </c>
      <c r="E158" s="27" t="s">
        <v>192</v>
      </c>
      <c r="F158" s="35"/>
      <c r="G158" s="35"/>
      <c r="H158" s="35"/>
    </row>
    <row r="159" spans="1:8" ht="18.75" customHeight="1">
      <c r="A159" s="19">
        <v>19</v>
      </c>
      <c r="B159" s="5" t="s">
        <v>190</v>
      </c>
      <c r="C159" s="23" t="s">
        <v>957</v>
      </c>
      <c r="D159" s="41" t="s">
        <v>958</v>
      </c>
      <c r="E159" s="27" t="s">
        <v>192</v>
      </c>
      <c r="F159" s="35"/>
      <c r="G159" s="35"/>
      <c r="H159" s="35"/>
    </row>
    <row r="160" spans="1:8" ht="18.75" customHeight="1">
      <c r="A160" s="19">
        <v>20</v>
      </c>
      <c r="B160" s="5" t="s">
        <v>193</v>
      </c>
      <c r="C160" s="23" t="s">
        <v>959</v>
      </c>
      <c r="D160" s="42">
        <v>38843</v>
      </c>
      <c r="E160" s="27" t="s">
        <v>192</v>
      </c>
      <c r="F160" s="35"/>
      <c r="G160" s="35"/>
      <c r="H160" s="35"/>
    </row>
    <row r="161" spans="1:8" ht="18.75" customHeight="1">
      <c r="A161" s="19">
        <v>21</v>
      </c>
      <c r="B161" s="5" t="s">
        <v>194</v>
      </c>
      <c r="C161" s="23" t="s">
        <v>960</v>
      </c>
      <c r="D161" s="41" t="s">
        <v>961</v>
      </c>
      <c r="E161" s="27" t="s">
        <v>192</v>
      </c>
      <c r="F161" s="35"/>
      <c r="G161" s="35"/>
      <c r="H161" s="35"/>
    </row>
    <row r="162" spans="1:8" ht="18.75" customHeight="1">
      <c r="A162" s="19">
        <v>22</v>
      </c>
      <c r="B162" s="5" t="s">
        <v>196</v>
      </c>
      <c r="C162" s="23" t="s">
        <v>962</v>
      </c>
      <c r="D162" s="41" t="s">
        <v>963</v>
      </c>
      <c r="E162" s="27" t="s">
        <v>192</v>
      </c>
      <c r="F162" s="35"/>
      <c r="G162" s="35"/>
      <c r="H162" s="35"/>
    </row>
    <row r="163" spans="1:8" ht="18.75" customHeight="1">
      <c r="A163" s="19">
        <v>23</v>
      </c>
      <c r="B163" s="5" t="s">
        <v>198</v>
      </c>
      <c r="C163" s="23" t="s">
        <v>964</v>
      </c>
      <c r="D163" s="42">
        <v>38879</v>
      </c>
      <c r="E163" s="27" t="s">
        <v>192</v>
      </c>
      <c r="F163" s="35"/>
      <c r="G163" s="35"/>
      <c r="H163" s="35"/>
    </row>
    <row r="164" spans="1:8" ht="18.75" customHeight="1">
      <c r="A164" s="19">
        <v>24</v>
      </c>
      <c r="B164" s="5" t="s">
        <v>200</v>
      </c>
      <c r="C164" s="23" t="s">
        <v>965</v>
      </c>
      <c r="D164" s="42">
        <v>38970</v>
      </c>
      <c r="E164" s="27" t="s">
        <v>192</v>
      </c>
      <c r="F164" s="35"/>
      <c r="G164" s="35"/>
      <c r="H164" s="35"/>
    </row>
    <row r="165" spans="1:8" ht="18.75" customHeight="1">
      <c r="A165" s="19">
        <v>25</v>
      </c>
      <c r="B165" s="5" t="s">
        <v>201</v>
      </c>
      <c r="C165" s="23" t="s">
        <v>966</v>
      </c>
      <c r="D165" s="41" t="s">
        <v>967</v>
      </c>
      <c r="E165" s="27" t="s">
        <v>192</v>
      </c>
      <c r="F165" s="35"/>
      <c r="G165" s="35"/>
      <c r="H165" s="35"/>
    </row>
    <row r="166" spans="1:8" ht="18.75" customHeight="1">
      <c r="A166" s="19">
        <v>26</v>
      </c>
      <c r="B166" s="5" t="s">
        <v>202</v>
      </c>
      <c r="C166" s="23" t="s">
        <v>968</v>
      </c>
      <c r="D166" s="41" t="s">
        <v>969</v>
      </c>
      <c r="E166" s="27" t="s">
        <v>192</v>
      </c>
      <c r="F166" s="35"/>
      <c r="G166" s="35"/>
      <c r="H166" s="35"/>
    </row>
    <row r="167" spans="1:8" ht="18.75" customHeight="1">
      <c r="A167" s="19">
        <v>27</v>
      </c>
      <c r="B167" s="5" t="s">
        <v>203</v>
      </c>
      <c r="C167" s="23" t="s">
        <v>970</v>
      </c>
      <c r="D167" s="41" t="s">
        <v>946</v>
      </c>
      <c r="E167" s="27" t="s">
        <v>192</v>
      </c>
      <c r="F167" s="35"/>
      <c r="G167" s="35"/>
      <c r="H167" s="35"/>
    </row>
    <row r="168" spans="1:8" ht="18.75" customHeight="1">
      <c r="A168" s="19">
        <v>28</v>
      </c>
      <c r="B168" s="5" t="s">
        <v>204</v>
      </c>
      <c r="C168" s="23" t="s">
        <v>971</v>
      </c>
      <c r="D168" s="41" t="s">
        <v>972</v>
      </c>
      <c r="E168" s="27" t="s">
        <v>192</v>
      </c>
      <c r="F168" s="35"/>
      <c r="G168" s="35"/>
      <c r="H168" s="35"/>
    </row>
    <row r="169" spans="1:8" ht="18.75" customHeight="1">
      <c r="A169" s="19">
        <v>29</v>
      </c>
      <c r="B169" s="5" t="s">
        <v>205</v>
      </c>
      <c r="C169" s="23" t="s">
        <v>973</v>
      </c>
      <c r="D169" s="42">
        <v>39033</v>
      </c>
      <c r="E169" s="27" t="s">
        <v>192</v>
      </c>
      <c r="F169" s="35"/>
      <c r="G169" s="35"/>
      <c r="H169" s="35"/>
    </row>
    <row r="170" spans="1:8" ht="18.75" customHeight="1">
      <c r="A170" s="19">
        <v>30</v>
      </c>
      <c r="B170" s="5" t="s">
        <v>206</v>
      </c>
      <c r="C170" s="23" t="s">
        <v>974</v>
      </c>
      <c r="D170" s="41" t="s">
        <v>975</v>
      </c>
      <c r="E170" s="27" t="s">
        <v>192</v>
      </c>
      <c r="F170" s="35"/>
      <c r="G170" s="35"/>
      <c r="H170" s="35"/>
    </row>
    <row r="171" spans="1:8" ht="18.75" customHeight="1">
      <c r="A171" s="19">
        <v>31</v>
      </c>
      <c r="B171" s="5" t="s">
        <v>207</v>
      </c>
      <c r="C171" s="23" t="s">
        <v>652</v>
      </c>
      <c r="D171" s="41" t="s">
        <v>976</v>
      </c>
      <c r="E171" s="27" t="s">
        <v>192</v>
      </c>
      <c r="F171" s="35"/>
      <c r="G171" s="35"/>
      <c r="H171" s="35"/>
    </row>
    <row r="172" spans="1:8" ht="18.75" customHeight="1">
      <c r="A172" s="19">
        <v>32</v>
      </c>
      <c r="B172" s="5" t="s">
        <v>208</v>
      </c>
      <c r="C172" s="23" t="s">
        <v>977</v>
      </c>
      <c r="D172" s="42">
        <v>39062</v>
      </c>
      <c r="E172" s="27" t="s">
        <v>192</v>
      </c>
      <c r="F172" s="35"/>
      <c r="G172" s="35"/>
      <c r="H172" s="35"/>
    </row>
    <row r="173" spans="1:8" ht="18.75" customHeight="1">
      <c r="A173" s="19">
        <v>33</v>
      </c>
      <c r="B173" s="5" t="s">
        <v>209</v>
      </c>
      <c r="C173" s="23" t="s">
        <v>978</v>
      </c>
      <c r="D173" s="41" t="s">
        <v>979</v>
      </c>
      <c r="E173" s="27" t="s">
        <v>192</v>
      </c>
      <c r="F173" s="35"/>
      <c r="G173" s="35"/>
      <c r="H173" s="35"/>
    </row>
    <row r="174" spans="1:8" ht="18.75" customHeight="1">
      <c r="A174" s="19">
        <v>34</v>
      </c>
      <c r="B174" s="5" t="s">
        <v>210</v>
      </c>
      <c r="C174" s="23" t="s">
        <v>980</v>
      </c>
      <c r="D174" s="41" t="s">
        <v>801</v>
      </c>
      <c r="E174" s="27" t="s">
        <v>192</v>
      </c>
      <c r="F174" s="35"/>
      <c r="G174" s="35"/>
      <c r="H174" s="35"/>
    </row>
    <row r="175" spans="1:8" ht="18.75" customHeight="1">
      <c r="A175" s="17"/>
      <c r="B175" s="7"/>
      <c r="C175" s="8"/>
      <c r="D175" s="13"/>
      <c r="E175" s="10"/>
      <c r="F175" s="10"/>
      <c r="G175" s="10"/>
      <c r="H175" s="10"/>
    </row>
    <row r="176" spans="1:8" ht="18.75" customHeight="1">
      <c r="A176" s="17"/>
      <c r="B176" s="7"/>
      <c r="C176" s="8"/>
      <c r="D176" s="13"/>
      <c r="E176" s="10"/>
      <c r="F176" s="10"/>
      <c r="G176" s="10"/>
      <c r="H176" s="10"/>
    </row>
    <row r="177" spans="1:8" ht="18.75" customHeight="1">
      <c r="A177" s="17"/>
      <c r="B177" s="7"/>
      <c r="C177" s="8"/>
      <c r="D177" s="13"/>
      <c r="E177" s="10"/>
      <c r="F177" s="10"/>
      <c r="G177" s="10"/>
      <c r="H177" s="10"/>
    </row>
    <row r="178" spans="1:8" ht="18.75" customHeight="1">
      <c r="A178" s="17"/>
      <c r="B178" s="7"/>
      <c r="C178" s="8"/>
      <c r="D178" s="13"/>
      <c r="E178" s="10"/>
      <c r="F178" s="10"/>
      <c r="G178" s="10"/>
      <c r="H178" s="10"/>
    </row>
    <row r="179" spans="1:8" ht="18.75" customHeight="1">
      <c r="A179" s="17"/>
      <c r="B179" s="7"/>
      <c r="C179" s="8"/>
      <c r="D179" s="13"/>
      <c r="E179" s="10"/>
      <c r="F179" s="10"/>
      <c r="G179" s="10"/>
      <c r="H179" s="10"/>
    </row>
    <row r="180" spans="1:8" ht="18.75" customHeight="1">
      <c r="A180" s="17"/>
      <c r="B180" s="7"/>
      <c r="C180" s="8"/>
      <c r="D180" s="13"/>
      <c r="E180" s="10"/>
      <c r="F180" s="10"/>
      <c r="G180" s="10"/>
      <c r="H180" s="10"/>
    </row>
    <row r="181" spans="1:7" s="77" customFormat="1" ht="18.75" customHeight="1">
      <c r="A181" s="75" t="s">
        <v>5</v>
      </c>
      <c r="B181" s="76"/>
      <c r="E181" s="76"/>
      <c r="G181" s="76"/>
    </row>
    <row r="182" spans="1:8" s="77" customFormat="1" ht="18.75" customHeight="1">
      <c r="A182" s="78" t="s">
        <v>1306</v>
      </c>
      <c r="B182" s="78"/>
      <c r="C182" s="78"/>
      <c r="D182" s="78"/>
      <c r="E182" s="78"/>
      <c r="F182" s="78"/>
      <c r="G182" s="78"/>
      <c r="H182" s="78"/>
    </row>
    <row r="183" spans="1:8" s="77" customFormat="1" ht="18.75" customHeight="1">
      <c r="A183" s="78" t="s">
        <v>1309</v>
      </c>
      <c r="B183" s="78"/>
      <c r="C183" s="78"/>
      <c r="D183" s="78"/>
      <c r="E183" s="78"/>
      <c r="F183" s="78"/>
      <c r="G183" s="78"/>
      <c r="H183" s="78"/>
    </row>
    <row r="184" spans="1:8" s="77" customFormat="1" ht="18.75" customHeight="1">
      <c r="A184" s="79" t="s">
        <v>1311</v>
      </c>
      <c r="B184" s="79"/>
      <c r="C184" s="79"/>
      <c r="D184" s="79"/>
      <c r="E184" s="79"/>
      <c r="F184" s="79"/>
      <c r="G184" s="79"/>
      <c r="H184" s="79"/>
    </row>
    <row r="185" spans="1:8" s="77" customFormat="1" ht="18.75" customHeight="1">
      <c r="A185" s="15" t="s">
        <v>0</v>
      </c>
      <c r="B185" s="15" t="s">
        <v>1</v>
      </c>
      <c r="C185" s="15" t="s">
        <v>2</v>
      </c>
      <c r="D185" s="15" t="s">
        <v>3</v>
      </c>
      <c r="E185" s="15" t="s">
        <v>4</v>
      </c>
      <c r="F185" s="85" t="s">
        <v>1312</v>
      </c>
      <c r="G185" s="86" t="s">
        <v>1308</v>
      </c>
      <c r="H185" s="87" t="s">
        <v>470</v>
      </c>
    </row>
    <row r="186" spans="1:8" ht="18.75" customHeight="1">
      <c r="A186" s="19">
        <v>1</v>
      </c>
      <c r="B186" s="5" t="s">
        <v>211</v>
      </c>
      <c r="C186" s="23" t="s">
        <v>981</v>
      </c>
      <c r="D186" s="41" t="s">
        <v>982</v>
      </c>
      <c r="E186" s="27" t="s">
        <v>550</v>
      </c>
      <c r="F186" s="35"/>
      <c r="G186" s="35"/>
      <c r="H186" s="35"/>
    </row>
    <row r="187" spans="1:8" ht="18.75" customHeight="1">
      <c r="A187" s="19">
        <v>2</v>
      </c>
      <c r="B187" s="5" t="s">
        <v>212</v>
      </c>
      <c r="C187" s="23" t="s">
        <v>983</v>
      </c>
      <c r="D187" s="42">
        <v>38870</v>
      </c>
      <c r="E187" s="27" t="s">
        <v>550</v>
      </c>
      <c r="F187" s="35"/>
      <c r="G187" s="35"/>
      <c r="H187" s="35"/>
    </row>
    <row r="188" spans="1:8" ht="18.75" customHeight="1">
      <c r="A188" s="19">
        <v>3</v>
      </c>
      <c r="B188" s="5" t="s">
        <v>213</v>
      </c>
      <c r="C188" s="23" t="s">
        <v>984</v>
      </c>
      <c r="D188" s="42">
        <v>38843</v>
      </c>
      <c r="E188" s="27" t="s">
        <v>550</v>
      </c>
      <c r="F188" s="35"/>
      <c r="G188" s="35"/>
      <c r="H188" s="35"/>
    </row>
    <row r="189" spans="1:8" ht="18.75" customHeight="1">
      <c r="A189" s="19">
        <v>4</v>
      </c>
      <c r="B189" s="5" t="s">
        <v>214</v>
      </c>
      <c r="C189" s="23" t="s">
        <v>689</v>
      </c>
      <c r="D189" s="42">
        <v>38998</v>
      </c>
      <c r="E189" s="27" t="s">
        <v>550</v>
      </c>
      <c r="F189" s="35"/>
      <c r="G189" s="35"/>
      <c r="H189" s="35"/>
    </row>
    <row r="190" spans="1:8" ht="18.75" customHeight="1">
      <c r="A190" s="19">
        <v>5</v>
      </c>
      <c r="B190" s="5" t="s">
        <v>215</v>
      </c>
      <c r="C190" s="23" t="s">
        <v>985</v>
      </c>
      <c r="D190" s="42">
        <v>39001</v>
      </c>
      <c r="E190" s="27" t="s">
        <v>550</v>
      </c>
      <c r="F190" s="35"/>
      <c r="G190" s="35"/>
      <c r="H190" s="35"/>
    </row>
    <row r="191" spans="1:8" ht="18.75" customHeight="1">
      <c r="A191" s="19">
        <v>6</v>
      </c>
      <c r="B191" s="5" t="s">
        <v>216</v>
      </c>
      <c r="C191" s="23" t="s">
        <v>628</v>
      </c>
      <c r="D191" s="41" t="s">
        <v>986</v>
      </c>
      <c r="E191" s="27" t="s">
        <v>550</v>
      </c>
      <c r="F191" s="35"/>
      <c r="G191" s="35"/>
      <c r="H191" s="35"/>
    </row>
    <row r="192" spans="1:8" ht="18.75" customHeight="1">
      <c r="A192" s="19">
        <v>7</v>
      </c>
      <c r="B192" s="5" t="s">
        <v>217</v>
      </c>
      <c r="C192" s="23" t="s">
        <v>459</v>
      </c>
      <c r="D192" s="41" t="s">
        <v>987</v>
      </c>
      <c r="E192" s="27" t="s">
        <v>550</v>
      </c>
      <c r="F192" s="35"/>
      <c r="G192" s="35"/>
      <c r="H192" s="35"/>
    </row>
    <row r="193" spans="1:8" ht="18.75" customHeight="1">
      <c r="A193" s="19">
        <v>8</v>
      </c>
      <c r="B193" s="5" t="s">
        <v>218</v>
      </c>
      <c r="C193" s="23" t="s">
        <v>988</v>
      </c>
      <c r="D193" s="42">
        <v>38815</v>
      </c>
      <c r="E193" s="27" t="s">
        <v>550</v>
      </c>
      <c r="F193" s="35"/>
      <c r="G193" s="35"/>
      <c r="H193" s="35"/>
    </row>
    <row r="194" spans="1:8" ht="18.75" customHeight="1">
      <c r="A194" s="19">
        <v>9</v>
      </c>
      <c r="B194" s="5" t="s">
        <v>219</v>
      </c>
      <c r="C194" s="23" t="s">
        <v>288</v>
      </c>
      <c r="D194" s="42">
        <v>38971</v>
      </c>
      <c r="E194" s="27" t="s">
        <v>550</v>
      </c>
      <c r="F194" s="35"/>
      <c r="G194" s="35"/>
      <c r="H194" s="35"/>
    </row>
    <row r="195" spans="1:8" ht="18.75" customHeight="1">
      <c r="A195" s="19">
        <v>10</v>
      </c>
      <c r="B195" s="5" t="s">
        <v>221</v>
      </c>
      <c r="C195" s="23" t="s">
        <v>100</v>
      </c>
      <c r="D195" s="42">
        <v>38909</v>
      </c>
      <c r="E195" s="27" t="s">
        <v>550</v>
      </c>
      <c r="F195" s="35"/>
      <c r="G195" s="35"/>
      <c r="H195" s="35"/>
    </row>
    <row r="196" spans="1:8" ht="18.75" customHeight="1">
      <c r="A196" s="19">
        <v>11</v>
      </c>
      <c r="B196" s="5" t="s">
        <v>222</v>
      </c>
      <c r="C196" s="23" t="s">
        <v>989</v>
      </c>
      <c r="D196" s="41" t="s">
        <v>990</v>
      </c>
      <c r="E196" s="27" t="s">
        <v>550</v>
      </c>
      <c r="F196" s="35"/>
      <c r="G196" s="35"/>
      <c r="H196" s="35"/>
    </row>
    <row r="197" spans="1:8" ht="18.75" customHeight="1">
      <c r="A197" s="19">
        <v>12</v>
      </c>
      <c r="B197" s="5" t="s">
        <v>223</v>
      </c>
      <c r="C197" s="23" t="s">
        <v>991</v>
      </c>
      <c r="D197" s="41" t="s">
        <v>992</v>
      </c>
      <c r="E197" s="27" t="s">
        <v>550</v>
      </c>
      <c r="F197" s="35"/>
      <c r="G197" s="35"/>
      <c r="H197" s="35"/>
    </row>
    <row r="198" spans="1:8" ht="18.75" customHeight="1">
      <c r="A198" s="19">
        <v>13</v>
      </c>
      <c r="B198" s="5" t="s">
        <v>224</v>
      </c>
      <c r="C198" s="23" t="s">
        <v>765</v>
      </c>
      <c r="D198" s="41" t="s">
        <v>993</v>
      </c>
      <c r="E198" s="27" t="s">
        <v>550</v>
      </c>
      <c r="F198" s="35"/>
      <c r="G198" s="35"/>
      <c r="H198" s="35"/>
    </row>
    <row r="199" spans="1:8" ht="18.75" customHeight="1">
      <c r="A199" s="19">
        <v>14</v>
      </c>
      <c r="B199" s="5" t="s">
        <v>225</v>
      </c>
      <c r="C199" s="23" t="s">
        <v>638</v>
      </c>
      <c r="D199" s="41" t="s">
        <v>994</v>
      </c>
      <c r="E199" s="27" t="s">
        <v>550</v>
      </c>
      <c r="F199" s="35"/>
      <c r="G199" s="35"/>
      <c r="H199" s="35"/>
    </row>
    <row r="200" spans="1:8" ht="18.75" customHeight="1">
      <c r="A200" s="19">
        <v>15</v>
      </c>
      <c r="B200" s="5" t="s">
        <v>226</v>
      </c>
      <c r="C200" s="23" t="s">
        <v>995</v>
      </c>
      <c r="D200" s="42">
        <v>38936</v>
      </c>
      <c r="E200" s="27" t="s">
        <v>550</v>
      </c>
      <c r="F200" s="35"/>
      <c r="G200" s="35"/>
      <c r="H200" s="35"/>
    </row>
    <row r="201" spans="1:8" ht="18.75" customHeight="1">
      <c r="A201" s="19">
        <v>16</v>
      </c>
      <c r="B201" s="5" t="s">
        <v>228</v>
      </c>
      <c r="C201" s="23" t="s">
        <v>996</v>
      </c>
      <c r="D201" s="41" t="s">
        <v>997</v>
      </c>
      <c r="E201" s="27" t="s">
        <v>550</v>
      </c>
      <c r="F201" s="35"/>
      <c r="G201" s="35"/>
      <c r="H201" s="35"/>
    </row>
    <row r="202" spans="1:8" ht="18.75" customHeight="1">
      <c r="A202" s="19">
        <v>17</v>
      </c>
      <c r="B202" s="5" t="s">
        <v>230</v>
      </c>
      <c r="C202" s="23" t="s">
        <v>998</v>
      </c>
      <c r="D202" s="41" t="s">
        <v>999</v>
      </c>
      <c r="E202" s="27" t="s">
        <v>550</v>
      </c>
      <c r="F202" s="35"/>
      <c r="G202" s="35"/>
      <c r="H202" s="35"/>
    </row>
    <row r="203" spans="1:8" ht="18.75" customHeight="1">
      <c r="A203" s="19">
        <v>18</v>
      </c>
      <c r="B203" s="5" t="s">
        <v>231</v>
      </c>
      <c r="C203" s="23" t="s">
        <v>1000</v>
      </c>
      <c r="D203" s="41" t="s">
        <v>1001</v>
      </c>
      <c r="E203" s="27" t="s">
        <v>550</v>
      </c>
      <c r="F203" s="35"/>
      <c r="G203" s="35"/>
      <c r="H203" s="35"/>
    </row>
    <row r="204" spans="1:8" ht="18.75" customHeight="1">
      <c r="A204" s="19">
        <v>19</v>
      </c>
      <c r="B204" s="5" t="s">
        <v>232</v>
      </c>
      <c r="C204" s="23" t="s">
        <v>1002</v>
      </c>
      <c r="D204" s="42">
        <v>38997</v>
      </c>
      <c r="E204" s="27" t="s">
        <v>550</v>
      </c>
      <c r="F204" s="35"/>
      <c r="G204" s="35"/>
      <c r="H204" s="35"/>
    </row>
    <row r="205" spans="1:8" ht="18.75" customHeight="1">
      <c r="A205" s="19">
        <v>20</v>
      </c>
      <c r="B205" s="5" t="s">
        <v>233</v>
      </c>
      <c r="C205" s="23" t="s">
        <v>1003</v>
      </c>
      <c r="D205" s="41" t="s">
        <v>944</v>
      </c>
      <c r="E205" s="27" t="s">
        <v>550</v>
      </c>
      <c r="F205" s="35"/>
      <c r="G205" s="35"/>
      <c r="H205" s="35"/>
    </row>
    <row r="206" spans="1:8" ht="18.75" customHeight="1">
      <c r="A206" s="19">
        <v>21</v>
      </c>
      <c r="B206" s="5" t="s">
        <v>234</v>
      </c>
      <c r="C206" s="23" t="s">
        <v>434</v>
      </c>
      <c r="D206" s="41" t="s">
        <v>1004</v>
      </c>
      <c r="E206" s="27" t="s">
        <v>550</v>
      </c>
      <c r="F206" s="35"/>
      <c r="G206" s="35"/>
      <c r="H206" s="35"/>
    </row>
    <row r="207" spans="1:8" ht="18.75" customHeight="1">
      <c r="A207" s="19">
        <v>22</v>
      </c>
      <c r="B207" s="5" t="s">
        <v>236</v>
      </c>
      <c r="C207" s="23" t="s">
        <v>1005</v>
      </c>
      <c r="D207" s="41" t="s">
        <v>954</v>
      </c>
      <c r="E207" s="27" t="s">
        <v>550</v>
      </c>
      <c r="F207" s="35"/>
      <c r="G207" s="35"/>
      <c r="H207" s="35"/>
    </row>
    <row r="208" spans="1:8" ht="18.75" customHeight="1">
      <c r="A208" s="19">
        <v>23</v>
      </c>
      <c r="B208" s="5" t="s">
        <v>237</v>
      </c>
      <c r="C208" s="23" t="s">
        <v>1006</v>
      </c>
      <c r="D208" s="41" t="s">
        <v>1007</v>
      </c>
      <c r="E208" s="27" t="s">
        <v>550</v>
      </c>
      <c r="F208" s="35"/>
      <c r="G208" s="35"/>
      <c r="H208" s="35"/>
    </row>
    <row r="209" spans="1:8" ht="18.75" customHeight="1">
      <c r="A209" s="19">
        <v>24</v>
      </c>
      <c r="B209" s="5" t="s">
        <v>238</v>
      </c>
      <c r="C209" s="23" t="s">
        <v>1008</v>
      </c>
      <c r="D209" s="41" t="s">
        <v>1009</v>
      </c>
      <c r="E209" s="27" t="s">
        <v>550</v>
      </c>
      <c r="F209" s="35"/>
      <c r="G209" s="35"/>
      <c r="H209" s="35"/>
    </row>
    <row r="210" spans="1:8" ht="18.75" customHeight="1">
      <c r="A210" s="19">
        <v>25</v>
      </c>
      <c r="B210" s="5" t="s">
        <v>239</v>
      </c>
      <c r="C210" s="23" t="s">
        <v>1010</v>
      </c>
      <c r="D210" s="42">
        <v>38846</v>
      </c>
      <c r="E210" s="27" t="s">
        <v>550</v>
      </c>
      <c r="F210" s="35"/>
      <c r="G210" s="35"/>
      <c r="H210" s="35"/>
    </row>
    <row r="211" spans="1:8" ht="18.75" customHeight="1">
      <c r="A211" s="19">
        <v>26</v>
      </c>
      <c r="B211" s="5" t="s">
        <v>240</v>
      </c>
      <c r="C211" s="23" t="s">
        <v>1011</v>
      </c>
      <c r="D211" s="41" t="s">
        <v>1012</v>
      </c>
      <c r="E211" s="27" t="s">
        <v>550</v>
      </c>
      <c r="F211" s="35"/>
      <c r="G211" s="35"/>
      <c r="H211" s="35"/>
    </row>
    <row r="212" spans="1:8" ht="18.75" customHeight="1">
      <c r="A212" s="19">
        <v>27</v>
      </c>
      <c r="B212" s="5" t="s">
        <v>391</v>
      </c>
      <c r="C212" s="23" t="s">
        <v>647</v>
      </c>
      <c r="D212" s="42">
        <v>38848</v>
      </c>
      <c r="E212" s="27" t="s">
        <v>550</v>
      </c>
      <c r="F212" s="35"/>
      <c r="G212" s="35"/>
      <c r="H212" s="35"/>
    </row>
    <row r="213" spans="1:8" ht="18.75" customHeight="1">
      <c r="A213" s="19">
        <v>28</v>
      </c>
      <c r="B213" s="5" t="s">
        <v>393</v>
      </c>
      <c r="C213" s="23" t="s">
        <v>1013</v>
      </c>
      <c r="D213" s="41" t="s">
        <v>862</v>
      </c>
      <c r="E213" s="27" t="s">
        <v>550</v>
      </c>
      <c r="F213" s="35"/>
      <c r="G213" s="35"/>
      <c r="H213" s="35"/>
    </row>
    <row r="214" spans="1:8" ht="18.75" customHeight="1">
      <c r="A214" s="19">
        <v>29</v>
      </c>
      <c r="B214" s="5" t="s">
        <v>394</v>
      </c>
      <c r="C214" s="23" t="s">
        <v>1014</v>
      </c>
      <c r="D214" s="41" t="s">
        <v>798</v>
      </c>
      <c r="E214" s="27" t="s">
        <v>550</v>
      </c>
      <c r="F214" s="35"/>
      <c r="G214" s="35"/>
      <c r="H214" s="35"/>
    </row>
    <row r="215" spans="1:8" ht="18.75" customHeight="1">
      <c r="A215" s="19">
        <v>30</v>
      </c>
      <c r="B215" s="5" t="s">
        <v>396</v>
      </c>
      <c r="C215" s="23" t="s">
        <v>1015</v>
      </c>
      <c r="D215" s="41" t="s">
        <v>1016</v>
      </c>
      <c r="E215" s="27" t="s">
        <v>550</v>
      </c>
      <c r="F215" s="35"/>
      <c r="G215" s="35"/>
      <c r="H215" s="35"/>
    </row>
    <row r="216" spans="1:8" ht="18.75" customHeight="1">
      <c r="A216" s="19">
        <v>31</v>
      </c>
      <c r="B216" s="5" t="s">
        <v>397</v>
      </c>
      <c r="C216" s="23" t="s">
        <v>506</v>
      </c>
      <c r="D216" s="41" t="s">
        <v>884</v>
      </c>
      <c r="E216" s="27" t="s">
        <v>550</v>
      </c>
      <c r="F216" s="35"/>
      <c r="G216" s="35"/>
      <c r="H216" s="35"/>
    </row>
    <row r="217" spans="1:8" ht="18.75" customHeight="1">
      <c r="A217" s="19">
        <v>32</v>
      </c>
      <c r="B217" s="5" t="s">
        <v>399</v>
      </c>
      <c r="C217" s="23" t="s">
        <v>1017</v>
      </c>
      <c r="D217" s="41" t="s">
        <v>1018</v>
      </c>
      <c r="E217" s="27" t="s">
        <v>550</v>
      </c>
      <c r="F217" s="35"/>
      <c r="G217" s="35"/>
      <c r="H217" s="35"/>
    </row>
    <row r="218" spans="1:8" ht="18.75" customHeight="1">
      <c r="A218" s="19">
        <v>33</v>
      </c>
      <c r="B218" s="5" t="s">
        <v>400</v>
      </c>
      <c r="C218" s="23" t="s">
        <v>1019</v>
      </c>
      <c r="D218" s="41" t="s">
        <v>925</v>
      </c>
      <c r="E218" s="27" t="s">
        <v>550</v>
      </c>
      <c r="F218" s="35"/>
      <c r="G218" s="35"/>
      <c r="H218" s="35"/>
    </row>
    <row r="219" spans="1:8" ht="18.75" customHeight="1">
      <c r="A219" s="19">
        <v>34</v>
      </c>
      <c r="B219" s="5" t="s">
        <v>402</v>
      </c>
      <c r="C219" s="23" t="s">
        <v>1305</v>
      </c>
      <c r="D219" s="41" t="s">
        <v>868</v>
      </c>
      <c r="E219" s="27" t="s">
        <v>550</v>
      </c>
      <c r="F219" s="35"/>
      <c r="G219" s="35"/>
      <c r="H219" s="35"/>
    </row>
    <row r="220" spans="1:8" ht="18.75" customHeight="1">
      <c r="A220" s="17"/>
      <c r="B220" s="7"/>
      <c r="C220" s="8"/>
      <c r="D220" s="13"/>
      <c r="E220" s="58"/>
      <c r="F220" s="58"/>
      <c r="G220" s="58"/>
      <c r="H220" s="58"/>
    </row>
  </sheetData>
  <sheetProtection/>
  <mergeCells count="17">
    <mergeCell ref="E220:H220"/>
    <mergeCell ref="A138:H138"/>
    <mergeCell ref="A48:H48"/>
    <mergeCell ref="A49:H49"/>
    <mergeCell ref="A47:H47"/>
    <mergeCell ref="A93:H93"/>
    <mergeCell ref="A94:H94"/>
    <mergeCell ref="E85:H85"/>
    <mergeCell ref="A92:H92"/>
    <mergeCell ref="A182:H182"/>
    <mergeCell ref="A183:H183"/>
    <mergeCell ref="A184:H184"/>
    <mergeCell ref="A139:H139"/>
    <mergeCell ref="A2:H2"/>
    <mergeCell ref="A3:H3"/>
    <mergeCell ref="A4:H4"/>
    <mergeCell ref="A137:H137"/>
  </mergeCells>
  <printOptions/>
  <pageMargins left="0.87" right="0" top="0.1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9"/>
  <sheetViews>
    <sheetView workbookViewId="0" topLeftCell="A241">
      <selection activeCell="L194" sqref="L194"/>
    </sheetView>
  </sheetViews>
  <sheetFormatPr defaultColWidth="9.00390625" defaultRowHeight="17.25" customHeight="1"/>
  <cols>
    <col min="1" max="2" width="5.125" style="11" customWidth="1"/>
    <col min="3" max="3" width="24.125" style="1" customWidth="1"/>
    <col min="4" max="4" width="11.375" style="1" customWidth="1"/>
    <col min="5" max="5" width="6.25390625" style="11" customWidth="1"/>
    <col min="6" max="8" width="10.25390625" style="36" customWidth="1"/>
    <col min="9" max="16384" width="9.00390625" style="1" customWidth="1"/>
  </cols>
  <sheetData>
    <row r="1" spans="1:7" s="77" customFormat="1" ht="17.25" customHeight="1">
      <c r="A1" s="75" t="s">
        <v>5</v>
      </c>
      <c r="B1" s="76"/>
      <c r="E1" s="76"/>
      <c r="G1" s="76"/>
    </row>
    <row r="2" spans="1:8" s="77" customFormat="1" ht="17.25" customHeight="1">
      <c r="A2" s="78" t="s">
        <v>1306</v>
      </c>
      <c r="B2" s="78"/>
      <c r="C2" s="78"/>
      <c r="D2" s="78"/>
      <c r="E2" s="78"/>
      <c r="F2" s="78"/>
      <c r="G2" s="78"/>
      <c r="H2" s="78"/>
    </row>
    <row r="3" spans="1:8" s="77" customFormat="1" ht="17.25" customHeight="1">
      <c r="A3" s="78" t="s">
        <v>1309</v>
      </c>
      <c r="B3" s="78"/>
      <c r="C3" s="78"/>
      <c r="D3" s="78"/>
      <c r="E3" s="78"/>
      <c r="F3" s="78"/>
      <c r="G3" s="78"/>
      <c r="H3" s="78"/>
    </row>
    <row r="4" spans="1:8" s="77" customFormat="1" ht="17.25" customHeight="1">
      <c r="A4" s="79" t="s">
        <v>1313</v>
      </c>
      <c r="B4" s="79"/>
      <c r="C4" s="79"/>
      <c r="D4" s="79"/>
      <c r="E4" s="79"/>
      <c r="F4" s="79"/>
      <c r="G4" s="79"/>
      <c r="H4" s="79"/>
    </row>
    <row r="5" spans="1:8" s="77" customFormat="1" ht="17.25" customHeigh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85" t="s">
        <v>1312</v>
      </c>
      <c r="G5" s="86" t="s">
        <v>1308</v>
      </c>
      <c r="H5" s="87" t="s">
        <v>470</v>
      </c>
    </row>
    <row r="6" spans="1:8" ht="17.25" customHeight="1">
      <c r="A6" s="4" t="s">
        <v>29</v>
      </c>
      <c r="B6" s="5" t="s">
        <v>6</v>
      </c>
      <c r="C6" s="50" t="s">
        <v>471</v>
      </c>
      <c r="D6" s="51" t="s">
        <v>1020</v>
      </c>
      <c r="E6" s="6" t="s">
        <v>241</v>
      </c>
      <c r="F6" s="35"/>
      <c r="G6" s="35"/>
      <c r="H6" s="35"/>
    </row>
    <row r="7" spans="1:8" ht="17.25" customHeight="1">
      <c r="A7" s="4" t="s">
        <v>32</v>
      </c>
      <c r="B7" s="5" t="s">
        <v>8</v>
      </c>
      <c r="C7" s="50" t="s">
        <v>512</v>
      </c>
      <c r="D7" s="51" t="s">
        <v>1021</v>
      </c>
      <c r="E7" s="6" t="s">
        <v>241</v>
      </c>
      <c r="F7" s="35"/>
      <c r="G7" s="35"/>
      <c r="H7" s="35"/>
    </row>
    <row r="8" spans="1:8" ht="17.25" customHeight="1">
      <c r="A8" s="4" t="s">
        <v>35</v>
      </c>
      <c r="B8" s="5" t="s">
        <v>9</v>
      </c>
      <c r="C8" s="50" t="s">
        <v>513</v>
      </c>
      <c r="D8" s="52">
        <v>38506</v>
      </c>
      <c r="E8" s="6" t="s">
        <v>241</v>
      </c>
      <c r="F8" s="35"/>
      <c r="G8" s="35"/>
      <c r="H8" s="35"/>
    </row>
    <row r="9" spans="1:8" ht="17.25" customHeight="1">
      <c r="A9" s="4" t="s">
        <v>37</v>
      </c>
      <c r="B9" s="5" t="s">
        <v>10</v>
      </c>
      <c r="C9" s="50" t="s">
        <v>514</v>
      </c>
      <c r="D9" s="52">
        <v>38473</v>
      </c>
      <c r="E9" s="6" t="s">
        <v>241</v>
      </c>
      <c r="F9" s="35"/>
      <c r="G9" s="35"/>
      <c r="H9" s="35"/>
    </row>
    <row r="10" spans="1:8" ht="17.25" customHeight="1">
      <c r="A10" s="4" t="s">
        <v>39</v>
      </c>
      <c r="B10" s="5" t="s">
        <v>11</v>
      </c>
      <c r="C10" s="50" t="s">
        <v>515</v>
      </c>
      <c r="D10" s="51" t="s">
        <v>1022</v>
      </c>
      <c r="E10" s="6" t="s">
        <v>241</v>
      </c>
      <c r="F10" s="35"/>
      <c r="G10" s="35"/>
      <c r="H10" s="35"/>
    </row>
    <row r="11" spans="1:8" ht="17.25" customHeight="1">
      <c r="A11" s="4" t="s">
        <v>41</v>
      </c>
      <c r="B11" s="5" t="s">
        <v>12</v>
      </c>
      <c r="C11" s="50" t="s">
        <v>516</v>
      </c>
      <c r="D11" s="52">
        <v>38422</v>
      </c>
      <c r="E11" s="6" t="s">
        <v>241</v>
      </c>
      <c r="F11" s="35"/>
      <c r="G11" s="35"/>
      <c r="H11" s="35"/>
    </row>
    <row r="12" spans="1:8" ht="17.25" customHeight="1">
      <c r="A12" s="4" t="s">
        <v>43</v>
      </c>
      <c r="B12" s="5" t="s">
        <v>14</v>
      </c>
      <c r="C12" s="50" t="s">
        <v>518</v>
      </c>
      <c r="D12" s="52">
        <v>38412</v>
      </c>
      <c r="E12" s="6" t="s">
        <v>241</v>
      </c>
      <c r="F12" s="35"/>
      <c r="G12" s="35"/>
      <c r="H12" s="35"/>
    </row>
    <row r="13" spans="1:8" ht="17.25" customHeight="1">
      <c r="A13" s="4" t="s">
        <v>45</v>
      </c>
      <c r="B13" s="5" t="s">
        <v>15</v>
      </c>
      <c r="C13" s="50" t="s">
        <v>519</v>
      </c>
      <c r="D13" s="51" t="s">
        <v>1023</v>
      </c>
      <c r="E13" s="6" t="s">
        <v>241</v>
      </c>
      <c r="F13" s="35"/>
      <c r="G13" s="35"/>
      <c r="H13" s="35"/>
    </row>
    <row r="14" spans="1:8" ht="17.25" customHeight="1">
      <c r="A14" s="4" t="s">
        <v>47</v>
      </c>
      <c r="B14" s="5" t="s">
        <v>16</v>
      </c>
      <c r="C14" s="50" t="s">
        <v>520</v>
      </c>
      <c r="D14" s="52">
        <v>38598</v>
      </c>
      <c r="E14" s="6" t="s">
        <v>241</v>
      </c>
      <c r="F14" s="35"/>
      <c r="G14" s="35"/>
      <c r="H14" s="35"/>
    </row>
    <row r="15" spans="1:8" ht="17.25" customHeight="1">
      <c r="A15" s="4" t="s">
        <v>49</v>
      </c>
      <c r="B15" s="5" t="s">
        <v>17</v>
      </c>
      <c r="C15" s="50" t="s">
        <v>521</v>
      </c>
      <c r="D15" s="52">
        <v>38359</v>
      </c>
      <c r="E15" s="6" t="s">
        <v>241</v>
      </c>
      <c r="F15" s="35"/>
      <c r="G15" s="35"/>
      <c r="H15" s="35"/>
    </row>
    <row r="16" spans="1:8" ht="17.25" customHeight="1">
      <c r="A16" s="4" t="s">
        <v>51</v>
      </c>
      <c r="B16" s="5" t="s">
        <v>18</v>
      </c>
      <c r="C16" s="50" t="s">
        <v>522</v>
      </c>
      <c r="D16" s="52">
        <v>38363</v>
      </c>
      <c r="E16" s="6" t="s">
        <v>241</v>
      </c>
      <c r="F16" s="35"/>
      <c r="G16" s="35"/>
      <c r="H16" s="35"/>
    </row>
    <row r="17" spans="1:8" ht="17.25" customHeight="1">
      <c r="A17" s="4" t="s">
        <v>53</v>
      </c>
      <c r="B17" s="5" t="s">
        <v>19</v>
      </c>
      <c r="C17" s="50" t="s">
        <v>523</v>
      </c>
      <c r="D17" s="52">
        <v>38658</v>
      </c>
      <c r="E17" s="6" t="s">
        <v>241</v>
      </c>
      <c r="F17" s="35"/>
      <c r="G17" s="35"/>
      <c r="H17" s="35"/>
    </row>
    <row r="18" spans="1:8" ht="17.25" customHeight="1">
      <c r="A18" s="4" t="s">
        <v>55</v>
      </c>
      <c r="B18" s="5" t="s">
        <v>20</v>
      </c>
      <c r="C18" s="50" t="s">
        <v>524</v>
      </c>
      <c r="D18" s="52">
        <v>38569</v>
      </c>
      <c r="E18" s="6" t="s">
        <v>241</v>
      </c>
      <c r="F18" s="35"/>
      <c r="G18" s="35"/>
      <c r="H18" s="35"/>
    </row>
    <row r="19" spans="1:8" ht="17.25" customHeight="1">
      <c r="A19" s="4" t="s">
        <v>58</v>
      </c>
      <c r="B19" s="5" t="s">
        <v>21</v>
      </c>
      <c r="C19" s="50" t="s">
        <v>525</v>
      </c>
      <c r="D19" s="52">
        <v>38384</v>
      </c>
      <c r="E19" s="6" t="s">
        <v>241</v>
      </c>
      <c r="F19" s="35"/>
      <c r="G19" s="35"/>
      <c r="H19" s="35"/>
    </row>
    <row r="20" spans="1:8" ht="17.25" customHeight="1">
      <c r="A20" s="4" t="s">
        <v>60</v>
      </c>
      <c r="B20" s="5" t="s">
        <v>22</v>
      </c>
      <c r="C20" s="50" t="s">
        <v>527</v>
      </c>
      <c r="D20" s="51" t="s">
        <v>1024</v>
      </c>
      <c r="E20" s="6" t="s">
        <v>241</v>
      </c>
      <c r="F20" s="35"/>
      <c r="G20" s="35"/>
      <c r="H20" s="35"/>
    </row>
    <row r="21" spans="1:8" ht="17.25" customHeight="1">
      <c r="A21" s="4" t="s">
        <v>62</v>
      </c>
      <c r="B21" s="5" t="s">
        <v>23</v>
      </c>
      <c r="C21" s="50" t="s">
        <v>528</v>
      </c>
      <c r="D21" s="51" t="s">
        <v>1025</v>
      </c>
      <c r="E21" s="6" t="s">
        <v>241</v>
      </c>
      <c r="F21" s="35"/>
      <c r="G21" s="35"/>
      <c r="H21" s="35"/>
    </row>
    <row r="22" spans="1:8" ht="17.25" customHeight="1">
      <c r="A22" s="4" t="s">
        <v>64</v>
      </c>
      <c r="B22" s="5" t="s">
        <v>24</v>
      </c>
      <c r="C22" s="50" t="s">
        <v>529</v>
      </c>
      <c r="D22" s="51" t="s">
        <v>1026</v>
      </c>
      <c r="E22" s="6" t="s">
        <v>241</v>
      </c>
      <c r="F22" s="35"/>
      <c r="G22" s="35"/>
      <c r="H22" s="35"/>
    </row>
    <row r="23" spans="1:8" ht="17.25" customHeight="1">
      <c r="A23" s="4" t="s">
        <v>66</v>
      </c>
      <c r="B23" s="5" t="s">
        <v>25</v>
      </c>
      <c r="C23" s="50" t="s">
        <v>491</v>
      </c>
      <c r="D23" s="52">
        <v>38607</v>
      </c>
      <c r="E23" s="6" t="s">
        <v>241</v>
      </c>
      <c r="F23" s="35"/>
      <c r="G23" s="35"/>
      <c r="H23" s="35"/>
    </row>
    <row r="24" spans="1:8" ht="17.25" customHeight="1">
      <c r="A24" s="4" t="s">
        <v>69</v>
      </c>
      <c r="B24" s="5" t="s">
        <v>27</v>
      </c>
      <c r="C24" s="50" t="s">
        <v>530</v>
      </c>
      <c r="D24" s="51" t="s">
        <v>1027</v>
      </c>
      <c r="E24" s="6" t="s">
        <v>241</v>
      </c>
      <c r="F24" s="35"/>
      <c r="G24" s="35"/>
      <c r="H24" s="35"/>
    </row>
    <row r="25" spans="1:8" ht="17.25" customHeight="1">
      <c r="A25" s="4" t="s">
        <v>72</v>
      </c>
      <c r="B25" s="5" t="s">
        <v>28</v>
      </c>
      <c r="C25" s="50" t="s">
        <v>567</v>
      </c>
      <c r="D25" s="52">
        <v>38605</v>
      </c>
      <c r="E25" s="6" t="s">
        <v>241</v>
      </c>
      <c r="F25" s="35"/>
      <c r="G25" s="35"/>
      <c r="H25" s="35"/>
    </row>
    <row r="26" spans="1:8" ht="17.25" customHeight="1">
      <c r="A26" s="4" t="s">
        <v>98</v>
      </c>
      <c r="B26" s="5" t="s">
        <v>30</v>
      </c>
      <c r="C26" s="50" t="s">
        <v>531</v>
      </c>
      <c r="D26" s="51" t="s">
        <v>1028</v>
      </c>
      <c r="E26" s="6" t="s">
        <v>241</v>
      </c>
      <c r="F26" s="35"/>
      <c r="G26" s="35"/>
      <c r="H26" s="35"/>
    </row>
    <row r="27" spans="1:8" ht="17.25" customHeight="1">
      <c r="A27" s="4" t="s">
        <v>101</v>
      </c>
      <c r="B27" s="5" t="s">
        <v>33</v>
      </c>
      <c r="C27" s="50" t="s">
        <v>532</v>
      </c>
      <c r="D27" s="52">
        <v>38476</v>
      </c>
      <c r="E27" s="6" t="s">
        <v>241</v>
      </c>
      <c r="F27" s="35"/>
      <c r="G27" s="35"/>
      <c r="H27" s="35"/>
    </row>
    <row r="28" spans="1:8" ht="17.25" customHeight="1">
      <c r="A28" s="4" t="s">
        <v>103</v>
      </c>
      <c r="B28" s="5" t="s">
        <v>36</v>
      </c>
      <c r="C28" s="50" t="s">
        <v>533</v>
      </c>
      <c r="D28" s="51" t="s">
        <v>1029</v>
      </c>
      <c r="E28" s="6" t="s">
        <v>241</v>
      </c>
      <c r="F28" s="35"/>
      <c r="G28" s="35"/>
      <c r="H28" s="35"/>
    </row>
    <row r="29" spans="1:8" ht="17.25" customHeight="1">
      <c r="A29" s="4" t="s">
        <v>105</v>
      </c>
      <c r="B29" s="5" t="s">
        <v>38</v>
      </c>
      <c r="C29" s="50" t="s">
        <v>534</v>
      </c>
      <c r="D29" s="51" t="s">
        <v>1030</v>
      </c>
      <c r="E29" s="6" t="s">
        <v>241</v>
      </c>
      <c r="F29" s="35"/>
      <c r="G29" s="35"/>
      <c r="H29" s="35"/>
    </row>
    <row r="30" spans="1:8" ht="17.25" customHeight="1">
      <c r="A30" s="4" t="s">
        <v>159</v>
      </c>
      <c r="B30" s="5" t="s">
        <v>40</v>
      </c>
      <c r="C30" s="50" t="s">
        <v>535</v>
      </c>
      <c r="D30" s="51" t="s">
        <v>1031</v>
      </c>
      <c r="E30" s="6" t="s">
        <v>241</v>
      </c>
      <c r="F30" s="35"/>
      <c r="G30" s="35"/>
      <c r="H30" s="35"/>
    </row>
    <row r="31" spans="1:8" ht="17.25" customHeight="1">
      <c r="A31" s="4" t="s">
        <v>161</v>
      </c>
      <c r="B31" s="5" t="s">
        <v>42</v>
      </c>
      <c r="C31" s="50" t="s">
        <v>493</v>
      </c>
      <c r="D31" s="51" t="s">
        <v>1032</v>
      </c>
      <c r="E31" s="6" t="s">
        <v>241</v>
      </c>
      <c r="F31" s="35"/>
      <c r="G31" s="35"/>
      <c r="H31" s="35"/>
    </row>
    <row r="32" spans="1:8" ht="17.25" customHeight="1">
      <c r="A32" s="4" t="s">
        <v>174</v>
      </c>
      <c r="B32" s="5" t="s">
        <v>44</v>
      </c>
      <c r="C32" s="50" t="s">
        <v>537</v>
      </c>
      <c r="D32" s="52">
        <v>38361</v>
      </c>
      <c r="E32" s="6" t="s">
        <v>241</v>
      </c>
      <c r="F32" s="35"/>
      <c r="G32" s="35"/>
      <c r="H32" s="35"/>
    </row>
    <row r="33" spans="1:8" ht="17.25" customHeight="1">
      <c r="A33" s="4" t="s">
        <v>175</v>
      </c>
      <c r="B33" s="5" t="s">
        <v>46</v>
      </c>
      <c r="C33" s="50" t="s">
        <v>538</v>
      </c>
      <c r="D33" s="51" t="s">
        <v>1033</v>
      </c>
      <c r="E33" s="6" t="s">
        <v>241</v>
      </c>
      <c r="F33" s="35"/>
      <c r="G33" s="35"/>
      <c r="H33" s="35"/>
    </row>
    <row r="34" spans="1:8" ht="17.25" customHeight="1">
      <c r="A34" s="4" t="s">
        <v>176</v>
      </c>
      <c r="B34" s="5" t="s">
        <v>48</v>
      </c>
      <c r="C34" s="50" t="s">
        <v>539</v>
      </c>
      <c r="D34" s="52">
        <v>38418</v>
      </c>
      <c r="E34" s="6" t="s">
        <v>241</v>
      </c>
      <c r="F34" s="35"/>
      <c r="G34" s="35"/>
      <c r="H34" s="35"/>
    </row>
    <row r="35" spans="1:8" ht="17.25" customHeight="1">
      <c r="A35" s="4" t="s">
        <v>177</v>
      </c>
      <c r="B35" s="5" t="s">
        <v>50</v>
      </c>
      <c r="C35" s="50" t="s">
        <v>540</v>
      </c>
      <c r="D35" s="51" t="s">
        <v>1034</v>
      </c>
      <c r="E35" s="6" t="s">
        <v>241</v>
      </c>
      <c r="F35" s="35"/>
      <c r="G35" s="35"/>
      <c r="H35" s="35"/>
    </row>
    <row r="36" spans="1:8" ht="17.25" customHeight="1">
      <c r="A36" s="4" t="s">
        <v>178</v>
      </c>
      <c r="B36" s="5" t="s">
        <v>52</v>
      </c>
      <c r="C36" s="50" t="s">
        <v>542</v>
      </c>
      <c r="D36" s="51" t="s">
        <v>1027</v>
      </c>
      <c r="E36" s="6" t="s">
        <v>241</v>
      </c>
      <c r="F36" s="35"/>
      <c r="G36" s="35"/>
      <c r="H36" s="35"/>
    </row>
    <row r="37" spans="1:8" ht="17.25" customHeight="1">
      <c r="A37" s="4" t="s">
        <v>179</v>
      </c>
      <c r="B37" s="5" t="s">
        <v>54</v>
      </c>
      <c r="C37" s="50" t="s">
        <v>543</v>
      </c>
      <c r="D37" s="51" t="s">
        <v>1035</v>
      </c>
      <c r="E37" s="6" t="s">
        <v>241</v>
      </c>
      <c r="F37" s="35"/>
      <c r="G37" s="35"/>
      <c r="H37" s="35"/>
    </row>
    <row r="38" spans="1:8" ht="17.25" customHeight="1">
      <c r="A38" s="4" t="s">
        <v>180</v>
      </c>
      <c r="B38" s="5" t="s">
        <v>56</v>
      </c>
      <c r="C38" s="50" t="s">
        <v>544</v>
      </c>
      <c r="D38" s="51" t="s">
        <v>1036</v>
      </c>
      <c r="E38" s="6" t="s">
        <v>241</v>
      </c>
      <c r="F38" s="35"/>
      <c r="G38" s="35"/>
      <c r="H38" s="35"/>
    </row>
    <row r="39" spans="1:8" ht="17.25" customHeight="1">
      <c r="A39" s="4" t="s">
        <v>181</v>
      </c>
      <c r="B39" s="5" t="s">
        <v>59</v>
      </c>
      <c r="C39" s="50" t="s">
        <v>545</v>
      </c>
      <c r="D39" s="51" t="s">
        <v>1037</v>
      </c>
      <c r="E39" s="6" t="s">
        <v>241</v>
      </c>
      <c r="F39" s="35"/>
      <c r="G39" s="35"/>
      <c r="H39" s="35"/>
    </row>
    <row r="40" spans="1:8" ht="17.25" customHeight="1">
      <c r="A40" s="4" t="s">
        <v>182</v>
      </c>
      <c r="B40" s="5" t="s">
        <v>61</v>
      </c>
      <c r="C40" s="50" t="s">
        <v>546</v>
      </c>
      <c r="D40" s="51" t="s">
        <v>1038</v>
      </c>
      <c r="E40" s="6" t="s">
        <v>241</v>
      </c>
      <c r="F40" s="35"/>
      <c r="G40" s="35"/>
      <c r="H40" s="35"/>
    </row>
    <row r="41" spans="1:8" ht="17.25" customHeight="1">
      <c r="A41" s="4" t="s">
        <v>183</v>
      </c>
      <c r="B41" s="5" t="s">
        <v>63</v>
      </c>
      <c r="C41" s="50" t="s">
        <v>547</v>
      </c>
      <c r="D41" s="51" t="s">
        <v>1039</v>
      </c>
      <c r="E41" s="6" t="s">
        <v>241</v>
      </c>
      <c r="F41" s="35"/>
      <c r="G41" s="35"/>
      <c r="H41" s="35"/>
    </row>
    <row r="42" spans="1:8" ht="17.25" customHeight="1">
      <c r="A42" s="4" t="s">
        <v>184</v>
      </c>
      <c r="B42" s="5" t="s">
        <v>65</v>
      </c>
      <c r="C42" s="50" t="s">
        <v>548</v>
      </c>
      <c r="D42" s="51" t="s">
        <v>1040</v>
      </c>
      <c r="E42" s="6" t="s">
        <v>241</v>
      </c>
      <c r="F42" s="35"/>
      <c r="G42" s="35"/>
      <c r="H42" s="35"/>
    </row>
    <row r="43" spans="1:8" ht="17.25" customHeight="1">
      <c r="A43" s="4" t="s">
        <v>185</v>
      </c>
      <c r="B43" s="5" t="s">
        <v>67</v>
      </c>
      <c r="C43" s="50" t="s">
        <v>505</v>
      </c>
      <c r="D43" s="51" t="s">
        <v>1036</v>
      </c>
      <c r="E43" s="6" t="s">
        <v>241</v>
      </c>
      <c r="F43" s="35"/>
      <c r="G43" s="35"/>
      <c r="H43" s="35"/>
    </row>
    <row r="44" spans="1:8" ht="17.25" customHeight="1">
      <c r="A44" s="4" t="s">
        <v>186</v>
      </c>
      <c r="B44" s="5" t="s">
        <v>70</v>
      </c>
      <c r="C44" s="50" t="s">
        <v>506</v>
      </c>
      <c r="D44" s="51" t="s">
        <v>1041</v>
      </c>
      <c r="E44" s="6" t="s">
        <v>241</v>
      </c>
      <c r="F44" s="35"/>
      <c r="G44" s="35"/>
      <c r="H44" s="35"/>
    </row>
    <row r="45" spans="1:8" ht="17.25" customHeight="1">
      <c r="A45" s="4" t="s">
        <v>187</v>
      </c>
      <c r="B45" s="5" t="s">
        <v>73</v>
      </c>
      <c r="C45" s="50" t="s">
        <v>235</v>
      </c>
      <c r="D45" s="52">
        <v>38687</v>
      </c>
      <c r="E45" s="6" t="s">
        <v>241</v>
      </c>
      <c r="F45" s="35"/>
      <c r="G45" s="35"/>
      <c r="H45" s="35"/>
    </row>
    <row r="46" spans="1:8" ht="17.25" customHeight="1">
      <c r="A46" s="4" t="s">
        <v>188</v>
      </c>
      <c r="B46" s="5" t="s">
        <v>74</v>
      </c>
      <c r="C46" s="50" t="s">
        <v>1042</v>
      </c>
      <c r="D46" s="52">
        <v>38447</v>
      </c>
      <c r="E46" s="6" t="s">
        <v>241</v>
      </c>
      <c r="F46" s="35"/>
      <c r="G46" s="35"/>
      <c r="H46" s="35"/>
    </row>
    <row r="47" spans="1:8" ht="17.25" customHeight="1">
      <c r="A47" s="4" t="s">
        <v>189</v>
      </c>
      <c r="B47" s="5" t="s">
        <v>75</v>
      </c>
      <c r="C47" s="50" t="s">
        <v>549</v>
      </c>
      <c r="D47" s="52">
        <v>38668</v>
      </c>
      <c r="E47" s="6" t="s">
        <v>241</v>
      </c>
      <c r="F47" s="35"/>
      <c r="G47" s="35"/>
      <c r="H47" s="35"/>
    </row>
    <row r="48" spans="1:8" ht="17.25" customHeight="1">
      <c r="A48" s="4" t="s">
        <v>1043</v>
      </c>
      <c r="B48" s="5" t="s">
        <v>76</v>
      </c>
      <c r="C48" s="50" t="s">
        <v>510</v>
      </c>
      <c r="D48" s="52">
        <v>38626</v>
      </c>
      <c r="E48" s="6" t="s">
        <v>241</v>
      </c>
      <c r="F48" s="35"/>
      <c r="G48" s="35"/>
      <c r="H48" s="35"/>
    </row>
    <row r="49" spans="1:8" ht="17.25" customHeight="1">
      <c r="A49" s="88"/>
      <c r="B49" s="7"/>
      <c r="C49" s="8"/>
      <c r="D49" s="98"/>
      <c r="E49" s="9"/>
      <c r="F49" s="93"/>
      <c r="G49" s="93"/>
      <c r="H49" s="93"/>
    </row>
    <row r="50" spans="1:7" s="77" customFormat="1" ht="17.25" customHeight="1">
      <c r="A50" s="75" t="s">
        <v>5</v>
      </c>
      <c r="B50" s="76"/>
      <c r="E50" s="76"/>
      <c r="G50" s="76"/>
    </row>
    <row r="51" spans="1:8" s="77" customFormat="1" ht="17.25" customHeight="1">
      <c r="A51" s="78" t="s">
        <v>1306</v>
      </c>
      <c r="B51" s="78"/>
      <c r="C51" s="78"/>
      <c r="D51" s="78"/>
      <c r="E51" s="78"/>
      <c r="F51" s="78"/>
      <c r="G51" s="78"/>
      <c r="H51" s="78"/>
    </row>
    <row r="52" spans="1:8" s="77" customFormat="1" ht="17.25" customHeight="1">
      <c r="A52" s="78" t="s">
        <v>1309</v>
      </c>
      <c r="B52" s="78"/>
      <c r="C52" s="78"/>
      <c r="D52" s="78"/>
      <c r="E52" s="78"/>
      <c r="F52" s="78"/>
      <c r="G52" s="78"/>
      <c r="H52" s="78"/>
    </row>
    <row r="53" spans="1:8" s="77" customFormat="1" ht="17.25" customHeight="1">
      <c r="A53" s="79" t="s">
        <v>1314</v>
      </c>
      <c r="B53" s="79"/>
      <c r="C53" s="79"/>
      <c r="D53" s="79"/>
      <c r="E53" s="79"/>
      <c r="F53" s="79"/>
      <c r="G53" s="79"/>
      <c r="H53" s="79"/>
    </row>
    <row r="54" spans="1:8" s="77" customFormat="1" ht="17.25" customHeight="1">
      <c r="A54" s="59" t="s">
        <v>0</v>
      </c>
      <c r="B54" s="59" t="s">
        <v>1</v>
      </c>
      <c r="C54" s="59" t="s">
        <v>2</v>
      </c>
      <c r="D54" s="59" t="s">
        <v>3</v>
      </c>
      <c r="E54" s="59" t="s">
        <v>4</v>
      </c>
      <c r="F54" s="85" t="s">
        <v>1312</v>
      </c>
      <c r="G54" s="86" t="s">
        <v>1308</v>
      </c>
      <c r="H54" s="87" t="s">
        <v>470</v>
      </c>
    </row>
    <row r="55" spans="1:8" ht="17.25" customHeight="1">
      <c r="A55" s="59"/>
      <c r="B55" s="60"/>
      <c r="C55" s="60"/>
      <c r="D55" s="60"/>
      <c r="E55" s="60"/>
      <c r="F55" s="49" t="s">
        <v>1301</v>
      </c>
      <c r="G55" s="49" t="s">
        <v>1302</v>
      </c>
      <c r="H55" s="49"/>
    </row>
    <row r="56" spans="1:8" ht="17.25" customHeight="1">
      <c r="A56" s="4" t="s">
        <v>29</v>
      </c>
      <c r="B56" s="5" t="s">
        <v>78</v>
      </c>
      <c r="C56" s="50" t="s">
        <v>280</v>
      </c>
      <c r="D56" s="52">
        <v>42224</v>
      </c>
      <c r="E56" s="27" t="s">
        <v>281</v>
      </c>
      <c r="F56" s="35"/>
      <c r="G56" s="35"/>
      <c r="H56" s="35"/>
    </row>
    <row r="57" spans="1:8" ht="17.25" customHeight="1">
      <c r="A57" s="4" t="s">
        <v>32</v>
      </c>
      <c r="B57" s="5" t="s">
        <v>79</v>
      </c>
      <c r="C57" s="50" t="s">
        <v>472</v>
      </c>
      <c r="D57" s="51" t="s">
        <v>1044</v>
      </c>
      <c r="E57" s="27" t="s">
        <v>281</v>
      </c>
      <c r="F57" s="35"/>
      <c r="G57" s="35"/>
      <c r="H57" s="35"/>
    </row>
    <row r="58" spans="1:8" ht="17.25" customHeight="1">
      <c r="A58" s="4" t="s">
        <v>35</v>
      </c>
      <c r="B58" s="5" t="s">
        <v>81</v>
      </c>
      <c r="C58" s="50" t="s">
        <v>553</v>
      </c>
      <c r="D58" s="51" t="s">
        <v>1045</v>
      </c>
      <c r="E58" s="27" t="s">
        <v>281</v>
      </c>
      <c r="F58" s="35"/>
      <c r="G58" s="35"/>
      <c r="H58" s="35"/>
    </row>
    <row r="59" spans="1:8" ht="17.25" customHeight="1">
      <c r="A59" s="4" t="s">
        <v>37</v>
      </c>
      <c r="B59" s="5" t="s">
        <v>82</v>
      </c>
      <c r="C59" s="50" t="s">
        <v>474</v>
      </c>
      <c r="D59" s="52">
        <v>38355</v>
      </c>
      <c r="E59" s="27" t="s">
        <v>281</v>
      </c>
      <c r="F59" s="35"/>
      <c r="G59" s="35"/>
      <c r="H59" s="35"/>
    </row>
    <row r="60" spans="1:8" ht="17.25" customHeight="1">
      <c r="A60" s="4" t="s">
        <v>39</v>
      </c>
      <c r="B60" s="5" t="s">
        <v>84</v>
      </c>
      <c r="C60" s="50" t="s">
        <v>466</v>
      </c>
      <c r="D60" s="51" t="s">
        <v>1046</v>
      </c>
      <c r="E60" s="27" t="s">
        <v>281</v>
      </c>
      <c r="F60" s="35"/>
      <c r="G60" s="35"/>
      <c r="H60" s="35"/>
    </row>
    <row r="61" spans="1:8" ht="17.25" customHeight="1">
      <c r="A61" s="4" t="s">
        <v>41</v>
      </c>
      <c r="B61" s="5" t="s">
        <v>85</v>
      </c>
      <c r="C61" s="50" t="s">
        <v>476</v>
      </c>
      <c r="D61" s="52">
        <v>38422</v>
      </c>
      <c r="E61" s="27" t="s">
        <v>281</v>
      </c>
      <c r="F61" s="35"/>
      <c r="G61" s="35"/>
      <c r="H61" s="35"/>
    </row>
    <row r="62" spans="1:8" ht="17.25" customHeight="1">
      <c r="A62" s="4" t="s">
        <v>43</v>
      </c>
      <c r="B62" s="5" t="s">
        <v>86</v>
      </c>
      <c r="C62" s="50" t="s">
        <v>477</v>
      </c>
      <c r="D62" s="51" t="s">
        <v>1047</v>
      </c>
      <c r="E62" s="27" t="s">
        <v>281</v>
      </c>
      <c r="F62" s="35"/>
      <c r="G62" s="35"/>
      <c r="H62" s="35"/>
    </row>
    <row r="63" spans="1:8" ht="17.25" customHeight="1">
      <c r="A63" s="4" t="s">
        <v>45</v>
      </c>
      <c r="B63" s="5" t="s">
        <v>87</v>
      </c>
      <c r="C63" s="50" t="s">
        <v>517</v>
      </c>
      <c r="D63" s="51" t="s">
        <v>1048</v>
      </c>
      <c r="E63" s="27" t="s">
        <v>281</v>
      </c>
      <c r="F63" s="35"/>
      <c r="G63" s="35"/>
      <c r="H63" s="35"/>
    </row>
    <row r="64" spans="1:8" ht="17.25" customHeight="1">
      <c r="A64" s="4" t="s">
        <v>47</v>
      </c>
      <c r="B64" s="5" t="s">
        <v>88</v>
      </c>
      <c r="C64" s="50" t="s">
        <v>593</v>
      </c>
      <c r="D64" s="51" t="s">
        <v>1049</v>
      </c>
      <c r="E64" s="27" t="s">
        <v>281</v>
      </c>
      <c r="F64" s="35"/>
      <c r="G64" s="35"/>
      <c r="H64" s="35"/>
    </row>
    <row r="65" spans="1:8" ht="17.25" customHeight="1">
      <c r="A65" s="4" t="s">
        <v>49</v>
      </c>
      <c r="B65" s="5" t="s">
        <v>89</v>
      </c>
      <c r="C65" s="50" t="s">
        <v>482</v>
      </c>
      <c r="D65" s="51" t="s">
        <v>1050</v>
      </c>
      <c r="E65" s="27" t="s">
        <v>281</v>
      </c>
      <c r="F65" s="35"/>
      <c r="G65" s="35"/>
      <c r="H65" s="35"/>
    </row>
    <row r="66" spans="1:8" ht="17.25" customHeight="1">
      <c r="A66" s="4" t="s">
        <v>51</v>
      </c>
      <c r="B66" s="5" t="s">
        <v>90</v>
      </c>
      <c r="C66" s="50" t="s">
        <v>485</v>
      </c>
      <c r="D66" s="52">
        <v>38454</v>
      </c>
      <c r="E66" s="27" t="s">
        <v>281</v>
      </c>
      <c r="F66" s="35"/>
      <c r="G66" s="35"/>
      <c r="H66" s="35"/>
    </row>
    <row r="67" spans="1:8" ht="17.25" customHeight="1">
      <c r="A67" s="4" t="s">
        <v>53</v>
      </c>
      <c r="B67" s="5" t="s">
        <v>91</v>
      </c>
      <c r="C67" s="50" t="s">
        <v>526</v>
      </c>
      <c r="D67" s="51" t="s">
        <v>1051</v>
      </c>
      <c r="E67" s="27" t="s">
        <v>281</v>
      </c>
      <c r="F67" s="35"/>
      <c r="G67" s="35"/>
      <c r="H67" s="35"/>
    </row>
    <row r="68" spans="1:8" ht="17.25" customHeight="1">
      <c r="A68" s="4" t="s">
        <v>55</v>
      </c>
      <c r="B68" s="5" t="s">
        <v>92</v>
      </c>
      <c r="C68" s="50" t="s">
        <v>560</v>
      </c>
      <c r="D68" s="51" t="s">
        <v>1052</v>
      </c>
      <c r="E68" s="27" t="s">
        <v>281</v>
      </c>
      <c r="F68" s="35"/>
      <c r="G68" s="35"/>
      <c r="H68" s="35"/>
    </row>
    <row r="69" spans="1:8" ht="17.25" customHeight="1">
      <c r="A69" s="4" t="s">
        <v>58</v>
      </c>
      <c r="B69" s="5" t="s">
        <v>93</v>
      </c>
      <c r="C69" s="50" t="s">
        <v>1053</v>
      </c>
      <c r="D69" s="51" t="s">
        <v>1054</v>
      </c>
      <c r="E69" s="27" t="s">
        <v>281</v>
      </c>
      <c r="F69" s="35"/>
      <c r="G69" s="35"/>
      <c r="H69" s="35"/>
    </row>
    <row r="70" spans="1:8" ht="17.25" customHeight="1">
      <c r="A70" s="4" t="s">
        <v>60</v>
      </c>
      <c r="B70" s="5" t="s">
        <v>95</v>
      </c>
      <c r="C70" s="50" t="s">
        <v>488</v>
      </c>
      <c r="D70" s="51" t="s">
        <v>1055</v>
      </c>
      <c r="E70" s="27" t="s">
        <v>281</v>
      </c>
      <c r="F70" s="35"/>
      <c r="G70" s="35"/>
      <c r="H70" s="35"/>
    </row>
    <row r="71" spans="1:8" ht="17.25" customHeight="1">
      <c r="A71" s="4" t="s">
        <v>62</v>
      </c>
      <c r="B71" s="5" t="s">
        <v>96</v>
      </c>
      <c r="C71" s="50" t="s">
        <v>489</v>
      </c>
      <c r="D71" s="52">
        <v>38362</v>
      </c>
      <c r="E71" s="27" t="s">
        <v>281</v>
      </c>
      <c r="F71" s="35"/>
      <c r="G71" s="35"/>
      <c r="H71" s="35"/>
    </row>
    <row r="72" spans="1:8" ht="17.25" customHeight="1">
      <c r="A72" s="4" t="s">
        <v>64</v>
      </c>
      <c r="B72" s="5" t="s">
        <v>97</v>
      </c>
      <c r="C72" s="50" t="s">
        <v>565</v>
      </c>
      <c r="D72" s="52">
        <v>38358</v>
      </c>
      <c r="E72" s="27" t="s">
        <v>281</v>
      </c>
      <c r="F72" s="35"/>
      <c r="G72" s="35"/>
      <c r="H72" s="35"/>
    </row>
    <row r="73" spans="1:8" ht="17.25" customHeight="1">
      <c r="A73" s="4" t="s">
        <v>66</v>
      </c>
      <c r="B73" s="5" t="s">
        <v>99</v>
      </c>
      <c r="C73" s="50" t="s">
        <v>566</v>
      </c>
      <c r="D73" s="51" t="s">
        <v>1056</v>
      </c>
      <c r="E73" s="27" t="s">
        <v>281</v>
      </c>
      <c r="F73" s="35"/>
      <c r="G73" s="35"/>
      <c r="H73" s="35"/>
    </row>
    <row r="74" spans="1:8" ht="17.25" customHeight="1">
      <c r="A74" s="4" t="s">
        <v>69</v>
      </c>
      <c r="B74" s="5" t="s">
        <v>102</v>
      </c>
      <c r="C74" s="50" t="s">
        <v>490</v>
      </c>
      <c r="D74" s="52">
        <v>38692</v>
      </c>
      <c r="E74" s="27" t="s">
        <v>281</v>
      </c>
      <c r="F74" s="35"/>
      <c r="G74" s="35"/>
      <c r="H74" s="35"/>
    </row>
    <row r="75" spans="1:8" ht="17.25" customHeight="1">
      <c r="A75" s="4" t="s">
        <v>72</v>
      </c>
      <c r="B75" s="5" t="s">
        <v>104</v>
      </c>
      <c r="C75" s="50" t="s">
        <v>492</v>
      </c>
      <c r="D75" s="51" t="s">
        <v>1057</v>
      </c>
      <c r="E75" s="27" t="s">
        <v>281</v>
      </c>
      <c r="F75" s="35"/>
      <c r="G75" s="35"/>
      <c r="H75" s="35"/>
    </row>
    <row r="76" spans="1:8" ht="17.25" customHeight="1">
      <c r="A76" s="4" t="s">
        <v>98</v>
      </c>
      <c r="B76" s="5" t="s">
        <v>106</v>
      </c>
      <c r="C76" s="50" t="s">
        <v>494</v>
      </c>
      <c r="D76" s="51" t="s">
        <v>1058</v>
      </c>
      <c r="E76" s="27" t="s">
        <v>281</v>
      </c>
      <c r="F76" s="35"/>
      <c r="G76" s="35"/>
      <c r="H76" s="35"/>
    </row>
    <row r="77" spans="1:8" ht="17.25" customHeight="1">
      <c r="A77" s="4" t="s">
        <v>101</v>
      </c>
      <c r="B77" s="5" t="s">
        <v>108</v>
      </c>
      <c r="C77" s="50" t="s">
        <v>267</v>
      </c>
      <c r="D77" s="51" t="s">
        <v>1059</v>
      </c>
      <c r="E77" s="27" t="s">
        <v>281</v>
      </c>
      <c r="F77" s="35"/>
      <c r="G77" s="35"/>
      <c r="H77" s="35"/>
    </row>
    <row r="78" spans="1:8" ht="17.25" customHeight="1">
      <c r="A78" s="4" t="s">
        <v>103</v>
      </c>
      <c r="B78" s="5" t="s">
        <v>109</v>
      </c>
      <c r="C78" s="50" t="s">
        <v>792</v>
      </c>
      <c r="D78" s="51" t="s">
        <v>1037</v>
      </c>
      <c r="E78" s="27" t="s">
        <v>281</v>
      </c>
      <c r="F78" s="35"/>
      <c r="G78" s="35"/>
      <c r="H78" s="35"/>
    </row>
    <row r="79" spans="1:8" ht="17.25" customHeight="1">
      <c r="A79" s="4" t="s">
        <v>105</v>
      </c>
      <c r="B79" s="5" t="s">
        <v>110</v>
      </c>
      <c r="C79" s="50" t="s">
        <v>495</v>
      </c>
      <c r="D79" s="51" t="s">
        <v>1060</v>
      </c>
      <c r="E79" s="27" t="s">
        <v>281</v>
      </c>
      <c r="F79" s="35"/>
      <c r="G79" s="35"/>
      <c r="H79" s="35"/>
    </row>
    <row r="80" spans="1:8" ht="17.25" customHeight="1">
      <c r="A80" s="4" t="s">
        <v>159</v>
      </c>
      <c r="B80" s="5" t="s">
        <v>111</v>
      </c>
      <c r="C80" s="50" t="s">
        <v>536</v>
      </c>
      <c r="D80" s="52">
        <v>38605</v>
      </c>
      <c r="E80" s="27" t="s">
        <v>281</v>
      </c>
      <c r="F80" s="35"/>
      <c r="G80" s="35"/>
      <c r="H80" s="35"/>
    </row>
    <row r="81" spans="1:8" ht="17.25" customHeight="1">
      <c r="A81" s="4" t="s">
        <v>161</v>
      </c>
      <c r="B81" s="5" t="s">
        <v>112</v>
      </c>
      <c r="C81" s="50" t="s">
        <v>496</v>
      </c>
      <c r="D81" s="52">
        <v>38509</v>
      </c>
      <c r="E81" s="27" t="s">
        <v>281</v>
      </c>
      <c r="F81" s="35"/>
      <c r="G81" s="35"/>
      <c r="H81" s="35"/>
    </row>
    <row r="82" spans="1:8" ht="17.25" customHeight="1">
      <c r="A82" s="4" t="s">
        <v>174</v>
      </c>
      <c r="B82" s="5" t="s">
        <v>113</v>
      </c>
      <c r="C82" s="50" t="s">
        <v>497</v>
      </c>
      <c r="D82" s="52">
        <v>38599</v>
      </c>
      <c r="E82" s="27" t="s">
        <v>281</v>
      </c>
      <c r="F82" s="35"/>
      <c r="G82" s="35"/>
      <c r="H82" s="35"/>
    </row>
    <row r="83" spans="1:8" ht="17.25" customHeight="1">
      <c r="A83" s="4" t="s">
        <v>175</v>
      </c>
      <c r="B83" s="5" t="s">
        <v>114</v>
      </c>
      <c r="C83" s="50" t="s">
        <v>541</v>
      </c>
      <c r="D83" s="52">
        <v>38570</v>
      </c>
      <c r="E83" s="27" t="s">
        <v>281</v>
      </c>
      <c r="F83" s="35"/>
      <c r="G83" s="35"/>
      <c r="H83" s="35"/>
    </row>
    <row r="84" spans="1:8" ht="17.25" customHeight="1">
      <c r="A84" s="4" t="s">
        <v>176</v>
      </c>
      <c r="B84" s="5" t="s">
        <v>115</v>
      </c>
      <c r="C84" s="50" t="s">
        <v>499</v>
      </c>
      <c r="D84" s="52">
        <v>38449</v>
      </c>
      <c r="E84" s="27" t="s">
        <v>281</v>
      </c>
      <c r="F84" s="35"/>
      <c r="G84" s="35"/>
      <c r="H84" s="35"/>
    </row>
    <row r="85" spans="1:8" ht="17.25" customHeight="1">
      <c r="A85" s="4" t="s">
        <v>177</v>
      </c>
      <c r="B85" s="5" t="s">
        <v>116</v>
      </c>
      <c r="C85" s="50" t="s">
        <v>500</v>
      </c>
      <c r="D85" s="52">
        <v>38385</v>
      </c>
      <c r="E85" s="27" t="s">
        <v>281</v>
      </c>
      <c r="F85" s="35"/>
      <c r="G85" s="35"/>
      <c r="H85" s="35"/>
    </row>
    <row r="86" spans="1:8" ht="17.25" customHeight="1">
      <c r="A86" s="4" t="s">
        <v>178</v>
      </c>
      <c r="B86" s="5" t="s">
        <v>117</v>
      </c>
      <c r="C86" s="50" t="s">
        <v>543</v>
      </c>
      <c r="D86" s="51" t="s">
        <v>1061</v>
      </c>
      <c r="E86" s="27" t="s">
        <v>281</v>
      </c>
      <c r="F86" s="35"/>
      <c r="G86" s="35"/>
      <c r="H86" s="35"/>
    </row>
    <row r="87" spans="1:8" ht="17.25" customHeight="1">
      <c r="A87" s="4" t="s">
        <v>179</v>
      </c>
      <c r="B87" s="5" t="s">
        <v>118</v>
      </c>
      <c r="C87" s="50" t="s">
        <v>501</v>
      </c>
      <c r="D87" s="52">
        <v>38357</v>
      </c>
      <c r="E87" s="27" t="s">
        <v>281</v>
      </c>
      <c r="F87" s="35"/>
      <c r="G87" s="35"/>
      <c r="H87" s="35"/>
    </row>
    <row r="88" spans="1:8" ht="17.25" customHeight="1">
      <c r="A88" s="4" t="s">
        <v>180</v>
      </c>
      <c r="B88" s="5" t="s">
        <v>119</v>
      </c>
      <c r="C88" s="50" t="s">
        <v>502</v>
      </c>
      <c r="D88" s="51" t="s">
        <v>1062</v>
      </c>
      <c r="E88" s="27" t="s">
        <v>281</v>
      </c>
      <c r="F88" s="35"/>
      <c r="G88" s="35"/>
      <c r="H88" s="35"/>
    </row>
    <row r="89" spans="1:8" ht="17.25" customHeight="1">
      <c r="A89" s="4" t="s">
        <v>181</v>
      </c>
      <c r="B89" s="5" t="s">
        <v>120</v>
      </c>
      <c r="C89" s="50" t="s">
        <v>582</v>
      </c>
      <c r="D89" s="52">
        <v>38452</v>
      </c>
      <c r="E89" s="27" t="s">
        <v>281</v>
      </c>
      <c r="F89" s="35"/>
      <c r="G89" s="35"/>
      <c r="H89" s="35"/>
    </row>
    <row r="90" spans="1:8" ht="17.25" customHeight="1">
      <c r="A90" s="4" t="s">
        <v>182</v>
      </c>
      <c r="B90" s="5" t="s">
        <v>121</v>
      </c>
      <c r="C90" s="50" t="s">
        <v>584</v>
      </c>
      <c r="D90" s="51" t="s">
        <v>1063</v>
      </c>
      <c r="E90" s="27" t="s">
        <v>281</v>
      </c>
      <c r="F90" s="35"/>
      <c r="G90" s="35"/>
      <c r="H90" s="35"/>
    </row>
    <row r="91" spans="1:8" ht="17.25" customHeight="1">
      <c r="A91" s="4" t="s">
        <v>183</v>
      </c>
      <c r="B91" s="5" t="s">
        <v>122</v>
      </c>
      <c r="C91" s="50" t="s">
        <v>585</v>
      </c>
      <c r="D91" s="52">
        <v>38386</v>
      </c>
      <c r="E91" s="27" t="s">
        <v>281</v>
      </c>
      <c r="F91" s="35"/>
      <c r="G91" s="35"/>
      <c r="H91" s="35"/>
    </row>
    <row r="92" spans="1:8" ht="17.25" customHeight="1">
      <c r="A92" s="4" t="s">
        <v>184</v>
      </c>
      <c r="B92" s="5" t="s">
        <v>123</v>
      </c>
      <c r="C92" s="50" t="s">
        <v>387</v>
      </c>
      <c r="D92" s="51" t="s">
        <v>1064</v>
      </c>
      <c r="E92" s="27" t="s">
        <v>281</v>
      </c>
      <c r="F92" s="35"/>
      <c r="G92" s="35"/>
      <c r="H92" s="35"/>
    </row>
    <row r="93" spans="1:8" ht="17.25" customHeight="1">
      <c r="A93" s="4" t="s">
        <v>185</v>
      </c>
      <c r="B93" s="5" t="s">
        <v>124</v>
      </c>
      <c r="C93" s="50" t="s">
        <v>507</v>
      </c>
      <c r="D93" s="51" t="s">
        <v>1065</v>
      </c>
      <c r="E93" s="27" t="s">
        <v>281</v>
      </c>
      <c r="F93" s="35"/>
      <c r="G93" s="35"/>
      <c r="H93" s="35"/>
    </row>
    <row r="94" spans="1:8" ht="17.25" customHeight="1">
      <c r="A94" s="4" t="s">
        <v>186</v>
      </c>
      <c r="B94" s="5" t="s">
        <v>125</v>
      </c>
      <c r="C94" s="50" t="s">
        <v>508</v>
      </c>
      <c r="D94" s="52">
        <v>38630</v>
      </c>
      <c r="E94" s="27" t="s">
        <v>281</v>
      </c>
      <c r="F94" s="35"/>
      <c r="G94" s="35"/>
      <c r="H94" s="35"/>
    </row>
    <row r="95" spans="1:8" ht="17.25" customHeight="1">
      <c r="A95" s="4" t="s">
        <v>187</v>
      </c>
      <c r="B95" s="5" t="s">
        <v>126</v>
      </c>
      <c r="C95" s="50" t="s">
        <v>620</v>
      </c>
      <c r="D95" s="52">
        <v>38667</v>
      </c>
      <c r="E95" s="27" t="s">
        <v>281</v>
      </c>
      <c r="F95" s="35"/>
      <c r="G95" s="35"/>
      <c r="H95" s="35"/>
    </row>
    <row r="96" spans="1:8" ht="17.25" customHeight="1">
      <c r="A96" s="4" t="s">
        <v>188</v>
      </c>
      <c r="B96" s="5" t="s">
        <v>127</v>
      </c>
      <c r="C96" s="50" t="s">
        <v>588</v>
      </c>
      <c r="D96" s="52">
        <v>38634</v>
      </c>
      <c r="E96" s="27" t="s">
        <v>281</v>
      </c>
      <c r="F96" s="35"/>
      <c r="G96" s="35"/>
      <c r="H96" s="35"/>
    </row>
    <row r="97" spans="1:8" ht="17.25" customHeight="1">
      <c r="A97" s="88"/>
      <c r="B97" s="7"/>
      <c r="C97" s="8"/>
      <c r="D97" s="98"/>
      <c r="E97" s="9"/>
      <c r="F97" s="99"/>
      <c r="G97" s="99"/>
      <c r="H97" s="99"/>
    </row>
    <row r="98" spans="1:8" ht="17.25" customHeight="1">
      <c r="A98" s="9"/>
      <c r="B98" s="7"/>
      <c r="C98" s="8"/>
      <c r="D98" s="13"/>
      <c r="E98" s="73"/>
      <c r="F98" s="58"/>
      <c r="G98" s="58"/>
      <c r="H98" s="58"/>
    </row>
    <row r="99" spans="1:7" s="77" customFormat="1" ht="17.25" customHeight="1">
      <c r="A99" s="75" t="s">
        <v>5</v>
      </c>
      <c r="B99" s="76"/>
      <c r="E99" s="76"/>
      <c r="G99" s="76"/>
    </row>
    <row r="100" spans="1:8" s="77" customFormat="1" ht="17.25" customHeight="1">
      <c r="A100" s="78" t="s">
        <v>1306</v>
      </c>
      <c r="B100" s="78"/>
      <c r="C100" s="78"/>
      <c r="D100" s="78"/>
      <c r="E100" s="78"/>
      <c r="F100" s="78"/>
      <c r="G100" s="78"/>
      <c r="H100" s="78"/>
    </row>
    <row r="101" spans="1:8" s="77" customFormat="1" ht="17.25" customHeight="1">
      <c r="A101" s="78" t="s">
        <v>1309</v>
      </c>
      <c r="B101" s="78"/>
      <c r="C101" s="78"/>
      <c r="D101" s="78"/>
      <c r="E101" s="78"/>
      <c r="F101" s="78"/>
      <c r="G101" s="78"/>
      <c r="H101" s="78"/>
    </row>
    <row r="102" spans="1:8" s="77" customFormat="1" ht="17.25" customHeight="1">
      <c r="A102" s="79" t="s">
        <v>1315</v>
      </c>
      <c r="B102" s="79"/>
      <c r="C102" s="79"/>
      <c r="D102" s="79"/>
      <c r="E102" s="79"/>
      <c r="F102" s="79"/>
      <c r="G102" s="79"/>
      <c r="H102" s="79"/>
    </row>
    <row r="103" spans="1:8" s="77" customFormat="1" ht="17.25" customHeight="1">
      <c r="A103" s="15" t="s">
        <v>0</v>
      </c>
      <c r="B103" s="15" t="s">
        <v>1</v>
      </c>
      <c r="C103" s="15" t="s">
        <v>2</v>
      </c>
      <c r="D103" s="15" t="s">
        <v>3</v>
      </c>
      <c r="E103" s="15" t="s">
        <v>4</v>
      </c>
      <c r="F103" s="85" t="s">
        <v>1312</v>
      </c>
      <c r="G103" s="86" t="s">
        <v>1308</v>
      </c>
      <c r="H103" s="87" t="s">
        <v>470</v>
      </c>
    </row>
    <row r="104" spans="1:8" ht="17.25" customHeight="1">
      <c r="A104" s="4" t="s">
        <v>29</v>
      </c>
      <c r="B104" s="5" t="s">
        <v>128</v>
      </c>
      <c r="C104" s="50" t="s">
        <v>624</v>
      </c>
      <c r="D104" s="51" t="s">
        <v>1066</v>
      </c>
      <c r="E104" s="27" t="s">
        <v>317</v>
      </c>
      <c r="F104" s="35"/>
      <c r="G104" s="35"/>
      <c r="H104" s="35"/>
    </row>
    <row r="105" spans="1:8" ht="17.25" customHeight="1">
      <c r="A105" s="4" t="s">
        <v>32</v>
      </c>
      <c r="B105" s="5" t="s">
        <v>130</v>
      </c>
      <c r="C105" s="50" t="s">
        <v>552</v>
      </c>
      <c r="D105" s="51" t="s">
        <v>1067</v>
      </c>
      <c r="E105" s="27" t="s">
        <v>317</v>
      </c>
      <c r="F105" s="35"/>
      <c r="G105" s="35"/>
      <c r="H105" s="35"/>
    </row>
    <row r="106" spans="1:8" ht="17.25" customHeight="1">
      <c r="A106" s="4" t="s">
        <v>35</v>
      </c>
      <c r="B106" s="5" t="s">
        <v>131</v>
      </c>
      <c r="C106" s="50" t="s">
        <v>589</v>
      </c>
      <c r="D106" s="51" t="s">
        <v>1068</v>
      </c>
      <c r="E106" s="27" t="s">
        <v>317</v>
      </c>
      <c r="F106" s="35"/>
      <c r="G106" s="35"/>
      <c r="H106" s="35"/>
    </row>
    <row r="107" spans="1:8" ht="17.25" customHeight="1">
      <c r="A107" s="4" t="s">
        <v>37</v>
      </c>
      <c r="B107" s="5" t="s">
        <v>132</v>
      </c>
      <c r="C107" s="50" t="s">
        <v>475</v>
      </c>
      <c r="D107" s="51" t="s">
        <v>1069</v>
      </c>
      <c r="E107" s="27" t="s">
        <v>317</v>
      </c>
      <c r="F107" s="35"/>
      <c r="G107" s="35"/>
      <c r="H107" s="35"/>
    </row>
    <row r="108" spans="1:8" ht="17.25" customHeight="1">
      <c r="A108" s="4" t="s">
        <v>39</v>
      </c>
      <c r="B108" s="5" t="s">
        <v>133</v>
      </c>
      <c r="C108" s="50" t="s">
        <v>554</v>
      </c>
      <c r="D108" s="51" t="s">
        <v>1050</v>
      </c>
      <c r="E108" s="27" t="s">
        <v>317</v>
      </c>
      <c r="F108" s="35"/>
      <c r="G108" s="35"/>
      <c r="H108" s="35"/>
    </row>
    <row r="109" spans="1:8" ht="17.25" customHeight="1">
      <c r="A109" s="4" t="s">
        <v>41</v>
      </c>
      <c r="B109" s="5" t="s">
        <v>134</v>
      </c>
      <c r="C109" s="50" t="s">
        <v>466</v>
      </c>
      <c r="D109" s="51" t="s">
        <v>1070</v>
      </c>
      <c r="E109" s="27" t="s">
        <v>317</v>
      </c>
      <c r="F109" s="35"/>
      <c r="G109" s="35"/>
      <c r="H109" s="35"/>
    </row>
    <row r="110" spans="1:8" ht="17.25" customHeight="1">
      <c r="A110" s="4" t="s">
        <v>43</v>
      </c>
      <c r="B110" s="5" t="s">
        <v>135</v>
      </c>
      <c r="C110" s="50" t="s">
        <v>555</v>
      </c>
      <c r="D110" s="51" t="s">
        <v>1071</v>
      </c>
      <c r="E110" s="27" t="s">
        <v>317</v>
      </c>
      <c r="F110" s="35"/>
      <c r="G110" s="35"/>
      <c r="H110" s="35"/>
    </row>
    <row r="111" spans="1:8" ht="17.25" customHeight="1">
      <c r="A111" s="4" t="s">
        <v>45</v>
      </c>
      <c r="B111" s="5" t="s">
        <v>136</v>
      </c>
      <c r="C111" s="50" t="s">
        <v>556</v>
      </c>
      <c r="D111" s="52">
        <v>38357</v>
      </c>
      <c r="E111" s="27" t="s">
        <v>317</v>
      </c>
      <c r="F111" s="35"/>
      <c r="G111" s="35"/>
      <c r="H111" s="35"/>
    </row>
    <row r="112" spans="1:8" ht="17.25" customHeight="1">
      <c r="A112" s="4" t="s">
        <v>47</v>
      </c>
      <c r="B112" s="5" t="s">
        <v>137</v>
      </c>
      <c r="C112" s="50" t="s">
        <v>479</v>
      </c>
      <c r="D112" s="52">
        <v>38635</v>
      </c>
      <c r="E112" s="27" t="s">
        <v>317</v>
      </c>
      <c r="F112" s="35"/>
      <c r="G112" s="35"/>
      <c r="H112" s="35"/>
    </row>
    <row r="113" spans="1:8" ht="17.25" customHeight="1">
      <c r="A113" s="4" t="s">
        <v>49</v>
      </c>
      <c r="B113" s="5" t="s">
        <v>138</v>
      </c>
      <c r="C113" s="50" t="s">
        <v>591</v>
      </c>
      <c r="D113" s="51" t="s">
        <v>1072</v>
      </c>
      <c r="E113" s="27" t="s">
        <v>317</v>
      </c>
      <c r="F113" s="35"/>
      <c r="G113" s="35"/>
      <c r="H113" s="35"/>
    </row>
    <row r="114" spans="1:8" ht="17.25" customHeight="1">
      <c r="A114" s="4" t="s">
        <v>51</v>
      </c>
      <c r="B114" s="5" t="s">
        <v>139</v>
      </c>
      <c r="C114" s="50" t="s">
        <v>481</v>
      </c>
      <c r="D114" s="52">
        <v>38413</v>
      </c>
      <c r="E114" s="27" t="s">
        <v>317</v>
      </c>
      <c r="F114" s="89"/>
      <c r="G114" s="35"/>
      <c r="H114" s="35"/>
    </row>
    <row r="115" spans="1:8" ht="17.25" customHeight="1">
      <c r="A115" s="4" t="s">
        <v>53</v>
      </c>
      <c r="B115" s="5" t="s">
        <v>140</v>
      </c>
      <c r="C115" s="50" t="s">
        <v>557</v>
      </c>
      <c r="D115" s="51" t="s">
        <v>1073</v>
      </c>
      <c r="E115" s="27" t="s">
        <v>317</v>
      </c>
      <c r="F115" s="35"/>
      <c r="G115" s="35"/>
      <c r="H115" s="35"/>
    </row>
    <row r="116" spans="1:8" ht="17.25" customHeight="1">
      <c r="A116" s="4" t="s">
        <v>55</v>
      </c>
      <c r="B116" s="5" t="s">
        <v>141</v>
      </c>
      <c r="C116" s="50" t="s">
        <v>484</v>
      </c>
      <c r="D116" s="51" t="s">
        <v>1036</v>
      </c>
      <c r="E116" s="27" t="s">
        <v>317</v>
      </c>
      <c r="F116" s="35"/>
      <c r="G116" s="35"/>
      <c r="H116" s="35"/>
    </row>
    <row r="117" spans="1:8" ht="17.25" customHeight="1">
      <c r="A117" s="4" t="s">
        <v>58</v>
      </c>
      <c r="B117" s="5" t="s">
        <v>142</v>
      </c>
      <c r="C117" s="50" t="s">
        <v>596</v>
      </c>
      <c r="D117" s="51" t="s">
        <v>1074</v>
      </c>
      <c r="E117" s="27" t="s">
        <v>317</v>
      </c>
      <c r="F117" s="35"/>
      <c r="G117" s="35"/>
      <c r="H117" s="35"/>
    </row>
    <row r="118" spans="1:8" ht="17.25" customHeight="1">
      <c r="A118" s="4" t="s">
        <v>60</v>
      </c>
      <c r="B118" s="5" t="s">
        <v>143</v>
      </c>
      <c r="C118" s="50" t="s">
        <v>486</v>
      </c>
      <c r="D118" s="51" t="s">
        <v>1075</v>
      </c>
      <c r="E118" s="27" t="s">
        <v>317</v>
      </c>
      <c r="F118" s="35"/>
      <c r="G118" s="35"/>
      <c r="H118" s="35"/>
    </row>
    <row r="119" spans="1:8" ht="17.25" customHeight="1">
      <c r="A119" s="4" t="s">
        <v>62</v>
      </c>
      <c r="B119" s="5" t="s">
        <v>144</v>
      </c>
      <c r="C119" s="50" t="s">
        <v>468</v>
      </c>
      <c r="D119" s="52">
        <v>38568</v>
      </c>
      <c r="E119" s="27" t="s">
        <v>317</v>
      </c>
      <c r="F119" s="35"/>
      <c r="G119" s="35"/>
      <c r="H119" s="35"/>
    </row>
    <row r="120" spans="1:8" ht="17.25" customHeight="1">
      <c r="A120" s="4" t="s">
        <v>64</v>
      </c>
      <c r="B120" s="5" t="s">
        <v>145</v>
      </c>
      <c r="C120" s="50" t="s">
        <v>292</v>
      </c>
      <c r="D120" s="51" t="s">
        <v>1076</v>
      </c>
      <c r="E120" s="27" t="s">
        <v>317</v>
      </c>
      <c r="F120" s="35"/>
      <c r="G120" s="35"/>
      <c r="H120" s="35"/>
    </row>
    <row r="121" spans="1:8" ht="17.25" customHeight="1">
      <c r="A121" s="4" t="s">
        <v>66</v>
      </c>
      <c r="B121" s="5" t="s">
        <v>146</v>
      </c>
      <c r="C121" s="50" t="s">
        <v>487</v>
      </c>
      <c r="D121" s="51" t="s">
        <v>1077</v>
      </c>
      <c r="E121" s="27" t="s">
        <v>317</v>
      </c>
      <c r="F121" s="35"/>
      <c r="G121" s="35"/>
      <c r="H121" s="35"/>
    </row>
    <row r="122" spans="1:8" ht="17.25" customHeight="1">
      <c r="A122" s="4" t="s">
        <v>69</v>
      </c>
      <c r="B122" s="5" t="s">
        <v>147</v>
      </c>
      <c r="C122" s="50" t="s">
        <v>598</v>
      </c>
      <c r="D122" s="51" t="s">
        <v>1078</v>
      </c>
      <c r="E122" s="27" t="s">
        <v>317</v>
      </c>
      <c r="F122" s="35"/>
      <c r="G122" s="35"/>
      <c r="H122" s="35"/>
    </row>
    <row r="123" spans="1:8" ht="17.25" customHeight="1">
      <c r="A123" s="4" t="s">
        <v>72</v>
      </c>
      <c r="B123" s="5" t="s">
        <v>148</v>
      </c>
      <c r="C123" s="50" t="s">
        <v>568</v>
      </c>
      <c r="D123" s="51" t="s">
        <v>1079</v>
      </c>
      <c r="E123" s="27" t="s">
        <v>317</v>
      </c>
      <c r="F123" s="35"/>
      <c r="G123" s="35"/>
      <c r="H123" s="35"/>
    </row>
    <row r="124" spans="1:8" ht="17.25" customHeight="1">
      <c r="A124" s="4" t="s">
        <v>98</v>
      </c>
      <c r="B124" s="5" t="s">
        <v>149</v>
      </c>
      <c r="C124" s="50" t="s">
        <v>637</v>
      </c>
      <c r="D124" s="51" t="s">
        <v>976</v>
      </c>
      <c r="E124" s="27" t="s">
        <v>317</v>
      </c>
      <c r="F124" s="35"/>
      <c r="G124" s="35"/>
      <c r="H124" s="35"/>
    </row>
    <row r="125" spans="1:8" ht="17.25" customHeight="1">
      <c r="A125" s="4" t="s">
        <v>101</v>
      </c>
      <c r="B125" s="5" t="s">
        <v>151</v>
      </c>
      <c r="C125" s="50" t="s">
        <v>600</v>
      </c>
      <c r="D125" s="52">
        <v>38353</v>
      </c>
      <c r="E125" s="27" t="s">
        <v>317</v>
      </c>
      <c r="F125" s="35"/>
      <c r="G125" s="35"/>
      <c r="H125" s="35"/>
    </row>
    <row r="126" spans="1:8" ht="17.25" customHeight="1">
      <c r="A126" s="4" t="s">
        <v>103</v>
      </c>
      <c r="B126" s="5" t="s">
        <v>152</v>
      </c>
      <c r="C126" s="50" t="s">
        <v>569</v>
      </c>
      <c r="D126" s="51" t="s">
        <v>1069</v>
      </c>
      <c r="E126" s="27" t="s">
        <v>317</v>
      </c>
      <c r="F126" s="35"/>
      <c r="G126" s="35"/>
      <c r="H126" s="35"/>
    </row>
    <row r="127" spans="1:8" ht="17.25" customHeight="1">
      <c r="A127" s="4" t="s">
        <v>105</v>
      </c>
      <c r="B127" s="5" t="s">
        <v>153</v>
      </c>
      <c r="C127" s="50" t="s">
        <v>603</v>
      </c>
      <c r="D127" s="52">
        <v>38657</v>
      </c>
      <c r="E127" s="27" t="s">
        <v>317</v>
      </c>
      <c r="F127" s="35"/>
      <c r="G127" s="35"/>
      <c r="H127" s="35"/>
    </row>
    <row r="128" spans="1:8" ht="17.25" customHeight="1">
      <c r="A128" s="4" t="s">
        <v>159</v>
      </c>
      <c r="B128" s="5" t="s">
        <v>154</v>
      </c>
      <c r="C128" s="50" t="s">
        <v>572</v>
      </c>
      <c r="D128" s="52">
        <v>38691</v>
      </c>
      <c r="E128" s="27" t="s">
        <v>317</v>
      </c>
      <c r="F128" s="35"/>
      <c r="G128" s="35"/>
      <c r="H128" s="35"/>
    </row>
    <row r="129" spans="1:8" ht="17.25" customHeight="1">
      <c r="A129" s="4" t="s">
        <v>161</v>
      </c>
      <c r="B129" s="5" t="s">
        <v>155</v>
      </c>
      <c r="C129" s="50" t="s">
        <v>604</v>
      </c>
      <c r="D129" s="52">
        <v>38627</v>
      </c>
      <c r="E129" s="27" t="s">
        <v>317</v>
      </c>
      <c r="F129" s="35"/>
      <c r="G129" s="35"/>
      <c r="H129" s="35"/>
    </row>
    <row r="130" spans="1:8" ht="17.25" customHeight="1">
      <c r="A130" s="4" t="s">
        <v>174</v>
      </c>
      <c r="B130" s="5" t="s">
        <v>156</v>
      </c>
      <c r="C130" s="50" t="s">
        <v>574</v>
      </c>
      <c r="D130" s="51" t="s">
        <v>1080</v>
      </c>
      <c r="E130" s="27" t="s">
        <v>317</v>
      </c>
      <c r="F130" s="35"/>
      <c r="G130" s="35"/>
      <c r="H130" s="35"/>
    </row>
    <row r="131" spans="1:8" ht="17.25" customHeight="1">
      <c r="A131" s="4" t="s">
        <v>175</v>
      </c>
      <c r="B131" s="5" t="s">
        <v>158</v>
      </c>
      <c r="C131" s="50" t="s">
        <v>575</v>
      </c>
      <c r="D131" s="51" t="s">
        <v>938</v>
      </c>
      <c r="E131" s="27" t="s">
        <v>317</v>
      </c>
      <c r="F131" s="35"/>
      <c r="G131" s="35"/>
      <c r="H131" s="35"/>
    </row>
    <row r="132" spans="1:8" ht="17.25" customHeight="1">
      <c r="A132" s="4" t="s">
        <v>176</v>
      </c>
      <c r="B132" s="5" t="s">
        <v>160</v>
      </c>
      <c r="C132" s="50" t="s">
        <v>498</v>
      </c>
      <c r="D132" s="51" t="s">
        <v>1069</v>
      </c>
      <c r="E132" s="27" t="s">
        <v>317</v>
      </c>
      <c r="F132" s="35"/>
      <c r="G132" s="35"/>
      <c r="H132" s="35"/>
    </row>
    <row r="133" spans="1:8" ht="17.25" customHeight="1">
      <c r="A133" s="4" t="s">
        <v>177</v>
      </c>
      <c r="B133" s="5" t="s">
        <v>162</v>
      </c>
      <c r="C133" s="50" t="s">
        <v>610</v>
      </c>
      <c r="D133" s="51" t="s">
        <v>1064</v>
      </c>
      <c r="E133" s="27" t="s">
        <v>317</v>
      </c>
      <c r="F133" s="35"/>
      <c r="G133" s="35"/>
      <c r="H133" s="35"/>
    </row>
    <row r="134" spans="1:8" ht="17.25" customHeight="1">
      <c r="A134" s="4" t="s">
        <v>178</v>
      </c>
      <c r="B134" s="5" t="s">
        <v>163</v>
      </c>
      <c r="C134" s="50" t="s">
        <v>611</v>
      </c>
      <c r="D134" s="51" t="s">
        <v>1081</v>
      </c>
      <c r="E134" s="27" t="s">
        <v>317</v>
      </c>
      <c r="F134" s="35"/>
      <c r="G134" s="35"/>
      <c r="H134" s="35"/>
    </row>
    <row r="135" spans="1:8" ht="17.25" customHeight="1">
      <c r="A135" s="4" t="s">
        <v>179</v>
      </c>
      <c r="B135" s="5" t="s">
        <v>164</v>
      </c>
      <c r="C135" s="50" t="s">
        <v>578</v>
      </c>
      <c r="D135" s="51" t="s">
        <v>1082</v>
      </c>
      <c r="E135" s="27" t="s">
        <v>317</v>
      </c>
      <c r="F135" s="35"/>
      <c r="G135" s="35"/>
      <c r="H135" s="35"/>
    </row>
    <row r="136" spans="1:8" ht="17.25" customHeight="1">
      <c r="A136" s="4" t="s">
        <v>180</v>
      </c>
      <c r="B136" s="5" t="s">
        <v>165</v>
      </c>
      <c r="C136" s="50" t="s">
        <v>647</v>
      </c>
      <c r="D136" s="51" t="s">
        <v>1083</v>
      </c>
      <c r="E136" s="27" t="s">
        <v>317</v>
      </c>
      <c r="F136" s="35"/>
      <c r="G136" s="35"/>
      <c r="H136" s="35"/>
    </row>
    <row r="137" spans="1:8" ht="17.25" customHeight="1">
      <c r="A137" s="4" t="s">
        <v>181</v>
      </c>
      <c r="B137" s="5" t="s">
        <v>166</v>
      </c>
      <c r="C137" s="50" t="s">
        <v>229</v>
      </c>
      <c r="D137" s="51" t="s">
        <v>1084</v>
      </c>
      <c r="E137" s="27" t="s">
        <v>317</v>
      </c>
      <c r="F137" s="35"/>
      <c r="G137" s="35"/>
      <c r="H137" s="35"/>
    </row>
    <row r="138" spans="1:8" ht="17.25" customHeight="1">
      <c r="A138" s="4" t="s">
        <v>182</v>
      </c>
      <c r="B138" s="5" t="s">
        <v>168</v>
      </c>
      <c r="C138" s="50" t="s">
        <v>649</v>
      </c>
      <c r="D138" s="52">
        <v>38658</v>
      </c>
      <c r="E138" s="27" t="s">
        <v>317</v>
      </c>
      <c r="F138" s="35"/>
      <c r="G138" s="35"/>
      <c r="H138" s="35"/>
    </row>
    <row r="139" spans="1:8" ht="17.25" customHeight="1">
      <c r="A139" s="4" t="s">
        <v>183</v>
      </c>
      <c r="B139" s="5" t="s">
        <v>169</v>
      </c>
      <c r="C139" s="50" t="s">
        <v>503</v>
      </c>
      <c r="D139" s="51" t="s">
        <v>1041</v>
      </c>
      <c r="E139" s="27" t="s">
        <v>317</v>
      </c>
      <c r="F139" s="35"/>
      <c r="G139" s="35"/>
      <c r="H139" s="35"/>
    </row>
    <row r="140" spans="1:8" ht="17.25" customHeight="1">
      <c r="A140" s="4" t="s">
        <v>184</v>
      </c>
      <c r="B140" s="5" t="s">
        <v>170</v>
      </c>
      <c r="C140" s="50" t="s">
        <v>617</v>
      </c>
      <c r="D140" s="52">
        <v>38691</v>
      </c>
      <c r="E140" s="27" t="s">
        <v>317</v>
      </c>
      <c r="F140" s="35"/>
      <c r="G140" s="35"/>
      <c r="H140" s="35"/>
    </row>
    <row r="141" spans="1:8" ht="17.25" customHeight="1">
      <c r="A141" s="4" t="s">
        <v>185</v>
      </c>
      <c r="B141" s="5" t="s">
        <v>171</v>
      </c>
      <c r="C141" s="50" t="s">
        <v>653</v>
      </c>
      <c r="D141" s="51" t="s">
        <v>1085</v>
      </c>
      <c r="E141" s="27" t="s">
        <v>317</v>
      </c>
      <c r="F141" s="35"/>
      <c r="G141" s="35"/>
      <c r="H141" s="35"/>
    </row>
    <row r="142" spans="1:8" ht="17.25" customHeight="1">
      <c r="A142" s="4" t="s">
        <v>186</v>
      </c>
      <c r="B142" s="5" t="s">
        <v>172</v>
      </c>
      <c r="C142" s="50" t="s">
        <v>509</v>
      </c>
      <c r="D142" s="52">
        <v>38540</v>
      </c>
      <c r="E142" s="27" t="s">
        <v>317</v>
      </c>
      <c r="F142" s="35"/>
      <c r="G142" s="35"/>
      <c r="H142" s="35"/>
    </row>
    <row r="143" spans="1:8" ht="17.25" customHeight="1">
      <c r="A143" s="4" t="s">
        <v>187</v>
      </c>
      <c r="B143" s="5" t="s">
        <v>173</v>
      </c>
      <c r="C143" s="50" t="s">
        <v>511</v>
      </c>
      <c r="D143" s="51" t="s">
        <v>1086</v>
      </c>
      <c r="E143" s="27" t="s">
        <v>317</v>
      </c>
      <c r="F143" s="35"/>
      <c r="G143" s="35"/>
      <c r="H143" s="35"/>
    </row>
    <row r="144" spans="1:8" ht="17.25" customHeight="1">
      <c r="A144" s="4">
        <v>41</v>
      </c>
      <c r="B144" s="5" t="s">
        <v>190</v>
      </c>
      <c r="C144" s="50" t="s">
        <v>1318</v>
      </c>
      <c r="D144" s="51" t="s">
        <v>1319</v>
      </c>
      <c r="E144" s="27" t="s">
        <v>317</v>
      </c>
      <c r="F144" s="35"/>
      <c r="G144" s="35"/>
      <c r="H144" s="35"/>
    </row>
    <row r="145" spans="1:8" ht="17.25" customHeight="1">
      <c r="A145" s="9"/>
      <c r="B145" s="7"/>
      <c r="C145" s="8"/>
      <c r="D145" s="13"/>
      <c r="E145" s="10"/>
      <c r="F145" s="10"/>
      <c r="G145" s="10"/>
      <c r="H145" s="10"/>
    </row>
    <row r="146" spans="1:8" ht="17.25" customHeight="1">
      <c r="A146" s="9"/>
      <c r="B146" s="7"/>
      <c r="C146" s="8"/>
      <c r="D146" s="13"/>
      <c r="E146" s="10"/>
      <c r="F146" s="10"/>
      <c r="G146" s="10"/>
      <c r="H146" s="10"/>
    </row>
    <row r="147" spans="1:8" ht="17.25" customHeight="1">
      <c r="A147" s="9"/>
      <c r="B147" s="7"/>
      <c r="C147" s="8"/>
      <c r="D147" s="13"/>
      <c r="E147" s="10"/>
      <c r="F147" s="10"/>
      <c r="G147" s="10"/>
      <c r="H147" s="10"/>
    </row>
    <row r="148" spans="1:7" s="77" customFormat="1" ht="17.25" customHeight="1">
      <c r="A148" s="75" t="s">
        <v>5</v>
      </c>
      <c r="B148" s="76"/>
      <c r="E148" s="76"/>
      <c r="G148" s="76"/>
    </row>
    <row r="149" spans="1:8" s="77" customFormat="1" ht="17.25" customHeight="1">
      <c r="A149" s="78" t="s">
        <v>1306</v>
      </c>
      <c r="B149" s="78"/>
      <c r="C149" s="78"/>
      <c r="D149" s="78"/>
      <c r="E149" s="78"/>
      <c r="F149" s="78"/>
      <c r="G149" s="78"/>
      <c r="H149" s="78"/>
    </row>
    <row r="150" spans="1:8" s="77" customFormat="1" ht="17.25" customHeight="1">
      <c r="A150" s="78" t="s">
        <v>1309</v>
      </c>
      <c r="B150" s="78"/>
      <c r="C150" s="78"/>
      <c r="D150" s="78"/>
      <c r="E150" s="78"/>
      <c r="F150" s="78"/>
      <c r="G150" s="78"/>
      <c r="H150" s="78"/>
    </row>
    <row r="151" spans="1:8" s="77" customFormat="1" ht="17.25" customHeight="1">
      <c r="A151" s="79" t="s">
        <v>1316</v>
      </c>
      <c r="B151" s="79"/>
      <c r="C151" s="79"/>
      <c r="D151" s="79"/>
      <c r="E151" s="79"/>
      <c r="F151" s="79"/>
      <c r="G151" s="79"/>
      <c r="H151" s="79"/>
    </row>
    <row r="152" spans="1:8" s="77" customFormat="1" ht="17.25" customHeight="1">
      <c r="A152" s="15" t="s">
        <v>0</v>
      </c>
      <c r="B152" s="15" t="s">
        <v>1</v>
      </c>
      <c r="C152" s="15" t="s">
        <v>2</v>
      </c>
      <c r="D152" s="15" t="s">
        <v>3</v>
      </c>
      <c r="E152" s="15" t="s">
        <v>4</v>
      </c>
      <c r="F152" s="85" t="s">
        <v>1312</v>
      </c>
      <c r="G152" s="86" t="s">
        <v>1308</v>
      </c>
      <c r="H152" s="87" t="s">
        <v>470</v>
      </c>
    </row>
    <row r="153" spans="1:8" ht="17.25" customHeight="1">
      <c r="A153" s="4" t="s">
        <v>29</v>
      </c>
      <c r="B153" s="5" t="s">
        <v>193</v>
      </c>
      <c r="C153" s="50" t="s">
        <v>752</v>
      </c>
      <c r="D153" s="51" t="s">
        <v>1087</v>
      </c>
      <c r="E153" s="27" t="s">
        <v>355</v>
      </c>
      <c r="F153" s="35"/>
      <c r="G153" s="35"/>
      <c r="H153" s="35"/>
    </row>
    <row r="154" spans="1:8" ht="17.25" customHeight="1">
      <c r="A154" s="4" t="s">
        <v>32</v>
      </c>
      <c r="B154" s="5" t="s">
        <v>194</v>
      </c>
      <c r="C154" s="50" t="s">
        <v>622</v>
      </c>
      <c r="D154" s="51" t="s">
        <v>1088</v>
      </c>
      <c r="E154" s="27" t="s">
        <v>355</v>
      </c>
      <c r="F154" s="35"/>
      <c r="G154" s="35"/>
      <c r="H154" s="35"/>
    </row>
    <row r="155" spans="1:8" ht="17.25" customHeight="1">
      <c r="A155" s="4" t="s">
        <v>35</v>
      </c>
      <c r="B155" s="5" t="s">
        <v>196</v>
      </c>
      <c r="C155" s="50" t="s">
        <v>625</v>
      </c>
      <c r="D155" s="51" t="s">
        <v>1089</v>
      </c>
      <c r="E155" s="27" t="s">
        <v>355</v>
      </c>
      <c r="F155" s="35"/>
      <c r="G155" s="35"/>
      <c r="H155" s="35"/>
    </row>
    <row r="156" spans="1:8" ht="17.25" customHeight="1">
      <c r="A156" s="4" t="s">
        <v>37</v>
      </c>
      <c r="B156" s="5" t="s">
        <v>198</v>
      </c>
      <c r="C156" s="50" t="s">
        <v>473</v>
      </c>
      <c r="D156" s="51" t="s">
        <v>1090</v>
      </c>
      <c r="E156" s="27" t="s">
        <v>355</v>
      </c>
      <c r="F156" s="35"/>
      <c r="G156" s="35"/>
      <c r="H156" s="35"/>
    </row>
    <row r="157" spans="1:8" ht="17.25" customHeight="1">
      <c r="A157" s="4" t="s">
        <v>39</v>
      </c>
      <c r="B157" s="5" t="s">
        <v>200</v>
      </c>
      <c r="C157" s="50" t="s">
        <v>626</v>
      </c>
      <c r="D157" s="52">
        <v>38698</v>
      </c>
      <c r="E157" s="27" t="s">
        <v>355</v>
      </c>
      <c r="F157" s="35"/>
      <c r="G157" s="35"/>
      <c r="H157" s="35"/>
    </row>
    <row r="158" spans="1:8" ht="17.25" customHeight="1">
      <c r="A158" s="4" t="s">
        <v>41</v>
      </c>
      <c r="B158" s="5" t="s">
        <v>201</v>
      </c>
      <c r="C158" s="50" t="s">
        <v>595</v>
      </c>
      <c r="D158" s="52">
        <v>38663</v>
      </c>
      <c r="E158" s="27" t="s">
        <v>355</v>
      </c>
      <c r="F158" s="35"/>
      <c r="G158" s="35"/>
      <c r="H158" s="35"/>
    </row>
    <row r="159" spans="1:8" ht="17.25" customHeight="1">
      <c r="A159" s="4" t="s">
        <v>43</v>
      </c>
      <c r="B159" s="5" t="s">
        <v>202</v>
      </c>
      <c r="C159" s="50" t="s">
        <v>558</v>
      </c>
      <c r="D159" s="51" t="s">
        <v>1091</v>
      </c>
      <c r="E159" s="27" t="s">
        <v>355</v>
      </c>
      <c r="F159" s="35"/>
      <c r="G159" s="35"/>
      <c r="H159" s="35"/>
    </row>
    <row r="160" spans="1:8" ht="17.25" customHeight="1">
      <c r="A160" s="4" t="s">
        <v>45</v>
      </c>
      <c r="B160" s="5" t="s">
        <v>203</v>
      </c>
      <c r="C160" s="50" t="s">
        <v>483</v>
      </c>
      <c r="D160" s="51" t="s">
        <v>1092</v>
      </c>
      <c r="E160" s="27" t="s">
        <v>355</v>
      </c>
      <c r="F160" s="35"/>
      <c r="G160" s="35"/>
      <c r="H160" s="35"/>
    </row>
    <row r="161" spans="1:8" ht="17.25" customHeight="1">
      <c r="A161" s="4" t="s">
        <v>47</v>
      </c>
      <c r="B161" s="5" t="s">
        <v>204</v>
      </c>
      <c r="C161" s="50" t="s">
        <v>559</v>
      </c>
      <c r="D161" s="51" t="s">
        <v>1093</v>
      </c>
      <c r="E161" s="27" t="s">
        <v>355</v>
      </c>
      <c r="F161" s="35"/>
      <c r="G161" s="35"/>
      <c r="H161" s="35"/>
    </row>
    <row r="162" spans="1:8" ht="17.25" customHeight="1">
      <c r="A162" s="4" t="s">
        <v>49</v>
      </c>
      <c r="B162" s="5" t="s">
        <v>205</v>
      </c>
      <c r="C162" s="50" t="s">
        <v>632</v>
      </c>
      <c r="D162" s="52">
        <v>38542</v>
      </c>
      <c r="E162" s="27" t="s">
        <v>355</v>
      </c>
      <c r="F162" s="35"/>
      <c r="G162" s="35"/>
      <c r="H162" s="35"/>
    </row>
    <row r="163" spans="1:8" ht="17.25" customHeight="1">
      <c r="A163" s="4" t="s">
        <v>51</v>
      </c>
      <c r="B163" s="5" t="s">
        <v>206</v>
      </c>
      <c r="C163" s="50" t="s">
        <v>633</v>
      </c>
      <c r="D163" s="51" t="s">
        <v>1094</v>
      </c>
      <c r="E163" s="27" t="s">
        <v>355</v>
      </c>
      <c r="F163" s="35"/>
      <c r="G163" s="35"/>
      <c r="H163" s="35"/>
    </row>
    <row r="164" spans="1:8" ht="17.25" customHeight="1">
      <c r="A164" s="4" t="s">
        <v>53</v>
      </c>
      <c r="B164" s="5" t="s">
        <v>207</v>
      </c>
      <c r="C164" s="50" t="s">
        <v>561</v>
      </c>
      <c r="D164" s="51" t="s">
        <v>1034</v>
      </c>
      <c r="E164" s="27" t="s">
        <v>355</v>
      </c>
      <c r="F164" s="35"/>
      <c r="G164" s="35"/>
      <c r="H164" s="35"/>
    </row>
    <row r="165" spans="1:8" ht="17.25" customHeight="1">
      <c r="A165" s="4" t="s">
        <v>55</v>
      </c>
      <c r="B165" s="5" t="s">
        <v>208</v>
      </c>
      <c r="C165" s="50" t="s">
        <v>635</v>
      </c>
      <c r="D165" s="52">
        <v>38667</v>
      </c>
      <c r="E165" s="27" t="s">
        <v>355</v>
      </c>
      <c r="F165" s="35"/>
      <c r="G165" s="35"/>
      <c r="H165" s="35"/>
    </row>
    <row r="166" spans="1:8" ht="17.25" customHeight="1">
      <c r="A166" s="4" t="s">
        <v>58</v>
      </c>
      <c r="B166" s="5" t="s">
        <v>209</v>
      </c>
      <c r="C166" s="50" t="s">
        <v>460</v>
      </c>
      <c r="D166" s="51" t="s">
        <v>1023</v>
      </c>
      <c r="E166" s="27" t="s">
        <v>355</v>
      </c>
      <c r="F166" s="35"/>
      <c r="G166" s="35"/>
      <c r="H166" s="35"/>
    </row>
    <row r="167" spans="1:8" ht="17.25" customHeight="1">
      <c r="A167" s="4" t="s">
        <v>60</v>
      </c>
      <c r="B167" s="5" t="s">
        <v>210</v>
      </c>
      <c r="C167" s="50" t="s">
        <v>597</v>
      </c>
      <c r="D167" s="51" t="s">
        <v>1024</v>
      </c>
      <c r="E167" s="27" t="s">
        <v>355</v>
      </c>
      <c r="F167" s="35"/>
      <c r="G167" s="35"/>
      <c r="H167" s="35"/>
    </row>
    <row r="168" spans="1:8" ht="17.25" customHeight="1">
      <c r="A168" s="4" t="s">
        <v>62</v>
      </c>
      <c r="B168" s="5" t="s">
        <v>211</v>
      </c>
      <c r="C168" s="50" t="s">
        <v>563</v>
      </c>
      <c r="D168" s="51" t="s">
        <v>1095</v>
      </c>
      <c r="E168" s="27" t="s">
        <v>355</v>
      </c>
      <c r="F168" s="35"/>
      <c r="G168" s="35"/>
      <c r="H168" s="35"/>
    </row>
    <row r="169" spans="1:8" ht="17.25" customHeight="1">
      <c r="A169" s="4" t="s">
        <v>64</v>
      </c>
      <c r="B169" s="5" t="s">
        <v>212</v>
      </c>
      <c r="C169" s="50" t="s">
        <v>636</v>
      </c>
      <c r="D169" s="52">
        <v>38419</v>
      </c>
      <c r="E169" s="27" t="s">
        <v>355</v>
      </c>
      <c r="F169" s="35"/>
      <c r="G169" s="35"/>
      <c r="H169" s="35"/>
    </row>
    <row r="170" spans="1:8" ht="17.25" customHeight="1">
      <c r="A170" s="4" t="s">
        <v>66</v>
      </c>
      <c r="B170" s="5" t="s">
        <v>213</v>
      </c>
      <c r="C170" s="50" t="s">
        <v>530</v>
      </c>
      <c r="D170" s="52">
        <v>38479</v>
      </c>
      <c r="E170" s="27" t="s">
        <v>355</v>
      </c>
      <c r="F170" s="35"/>
      <c r="G170" s="35"/>
      <c r="H170" s="35"/>
    </row>
    <row r="171" spans="1:8" ht="17.25" customHeight="1">
      <c r="A171" s="4" t="s">
        <v>69</v>
      </c>
      <c r="B171" s="5" t="s">
        <v>214</v>
      </c>
      <c r="C171" s="50" t="s">
        <v>601</v>
      </c>
      <c r="D171" s="52">
        <v>38598</v>
      </c>
      <c r="E171" s="27" t="s">
        <v>355</v>
      </c>
      <c r="F171" s="35"/>
      <c r="G171" s="35"/>
      <c r="H171" s="35"/>
    </row>
    <row r="172" spans="1:8" ht="17.25" customHeight="1">
      <c r="A172" s="4" t="s">
        <v>72</v>
      </c>
      <c r="B172" s="5" t="s">
        <v>215</v>
      </c>
      <c r="C172" s="50" t="s">
        <v>570</v>
      </c>
      <c r="D172" s="52">
        <v>37782</v>
      </c>
      <c r="E172" s="27" t="s">
        <v>355</v>
      </c>
      <c r="F172" s="35"/>
      <c r="G172" s="35"/>
      <c r="H172" s="35"/>
    </row>
    <row r="173" spans="1:8" ht="17.25" customHeight="1">
      <c r="A173" s="4" t="s">
        <v>98</v>
      </c>
      <c r="B173" s="5" t="s">
        <v>216</v>
      </c>
      <c r="C173" s="50" t="s">
        <v>602</v>
      </c>
      <c r="D173" s="52">
        <v>38392</v>
      </c>
      <c r="E173" s="27" t="s">
        <v>355</v>
      </c>
      <c r="F173" s="35"/>
      <c r="G173" s="35"/>
      <c r="H173" s="35"/>
    </row>
    <row r="174" spans="1:8" ht="17.25" customHeight="1">
      <c r="A174" s="4" t="s">
        <v>101</v>
      </c>
      <c r="B174" s="5" t="s">
        <v>217</v>
      </c>
      <c r="C174" s="50" t="s">
        <v>605</v>
      </c>
      <c r="D174" s="51" t="s">
        <v>1096</v>
      </c>
      <c r="E174" s="27" t="s">
        <v>355</v>
      </c>
      <c r="F174" s="35"/>
      <c r="G174" s="35"/>
      <c r="H174" s="35"/>
    </row>
    <row r="175" spans="1:8" ht="17.25" customHeight="1">
      <c r="A175" s="4" t="s">
        <v>103</v>
      </c>
      <c r="B175" s="5" t="s">
        <v>218</v>
      </c>
      <c r="C175" s="50" t="s">
        <v>220</v>
      </c>
      <c r="D175" s="51" t="s">
        <v>1097</v>
      </c>
      <c r="E175" s="27" t="s">
        <v>355</v>
      </c>
      <c r="F175" s="35"/>
      <c r="G175" s="35"/>
      <c r="H175" s="35"/>
    </row>
    <row r="176" spans="1:8" ht="17.25" customHeight="1">
      <c r="A176" s="4" t="s">
        <v>105</v>
      </c>
      <c r="B176" s="5" t="s">
        <v>219</v>
      </c>
      <c r="C176" s="50" t="s">
        <v>606</v>
      </c>
      <c r="D176" s="51" t="s">
        <v>1098</v>
      </c>
      <c r="E176" s="27" t="s">
        <v>355</v>
      </c>
      <c r="F176" s="35"/>
      <c r="G176" s="35"/>
      <c r="H176" s="35"/>
    </row>
    <row r="177" spans="1:8" ht="17.25" customHeight="1">
      <c r="A177" s="4" t="s">
        <v>159</v>
      </c>
      <c r="B177" s="5" t="s">
        <v>221</v>
      </c>
      <c r="C177" s="50" t="s">
        <v>608</v>
      </c>
      <c r="D177" s="51" t="s">
        <v>1099</v>
      </c>
      <c r="E177" s="27" t="s">
        <v>355</v>
      </c>
      <c r="F177" s="35"/>
      <c r="G177" s="35"/>
      <c r="H177" s="35"/>
    </row>
    <row r="178" spans="1:8" ht="17.25" customHeight="1">
      <c r="A178" s="4" t="s">
        <v>161</v>
      </c>
      <c r="B178" s="5" t="s">
        <v>222</v>
      </c>
      <c r="C178" s="50" t="s">
        <v>576</v>
      </c>
      <c r="D178" s="52">
        <v>38452</v>
      </c>
      <c r="E178" s="27" t="s">
        <v>355</v>
      </c>
      <c r="F178" s="35"/>
      <c r="G178" s="35"/>
      <c r="H178" s="35"/>
    </row>
    <row r="179" spans="1:8" ht="17.25" customHeight="1">
      <c r="A179" s="4" t="s">
        <v>174</v>
      </c>
      <c r="B179" s="5" t="s">
        <v>223</v>
      </c>
      <c r="C179" s="50" t="s">
        <v>577</v>
      </c>
      <c r="D179" s="51" t="s">
        <v>1100</v>
      </c>
      <c r="E179" s="27" t="s">
        <v>355</v>
      </c>
      <c r="F179" s="35"/>
      <c r="G179" s="35"/>
      <c r="H179" s="35"/>
    </row>
    <row r="180" spans="1:8" ht="17.25" customHeight="1">
      <c r="A180" s="4" t="s">
        <v>175</v>
      </c>
      <c r="B180" s="5" t="s">
        <v>224</v>
      </c>
      <c r="C180" s="50" t="s">
        <v>579</v>
      </c>
      <c r="D180" s="51" t="s">
        <v>1101</v>
      </c>
      <c r="E180" s="27" t="s">
        <v>355</v>
      </c>
      <c r="F180" s="35"/>
      <c r="G180" s="35"/>
      <c r="H180" s="35"/>
    </row>
    <row r="181" spans="1:8" ht="17.25" customHeight="1">
      <c r="A181" s="4" t="s">
        <v>176</v>
      </c>
      <c r="B181" s="5" t="s">
        <v>225</v>
      </c>
      <c r="C181" s="50" t="s">
        <v>613</v>
      </c>
      <c r="D181" s="51" t="s">
        <v>1102</v>
      </c>
      <c r="E181" s="27" t="s">
        <v>355</v>
      </c>
      <c r="F181" s="35"/>
      <c r="G181" s="35"/>
      <c r="H181" s="35"/>
    </row>
    <row r="182" spans="1:8" ht="17.25" customHeight="1">
      <c r="A182" s="4" t="s">
        <v>177</v>
      </c>
      <c r="B182" s="5" t="s">
        <v>226</v>
      </c>
      <c r="C182" s="50" t="s">
        <v>227</v>
      </c>
      <c r="D182" s="51" t="s">
        <v>1103</v>
      </c>
      <c r="E182" s="27" t="s">
        <v>355</v>
      </c>
      <c r="F182" s="35"/>
      <c r="G182" s="35"/>
      <c r="H182" s="35"/>
    </row>
    <row r="183" spans="1:8" ht="17.25" customHeight="1">
      <c r="A183" s="4" t="s">
        <v>178</v>
      </c>
      <c r="B183" s="5" t="s">
        <v>228</v>
      </c>
      <c r="C183" s="50" t="s">
        <v>648</v>
      </c>
      <c r="D183" s="52">
        <v>38637</v>
      </c>
      <c r="E183" s="27" t="s">
        <v>355</v>
      </c>
      <c r="F183" s="35"/>
      <c r="G183" s="35"/>
      <c r="H183" s="35"/>
    </row>
    <row r="184" spans="1:8" ht="17.25" customHeight="1">
      <c r="A184" s="4" t="s">
        <v>179</v>
      </c>
      <c r="B184" s="5" t="s">
        <v>230</v>
      </c>
      <c r="C184" s="50" t="s">
        <v>580</v>
      </c>
      <c r="D184" s="52">
        <v>38602</v>
      </c>
      <c r="E184" s="27" t="s">
        <v>355</v>
      </c>
      <c r="F184" s="35"/>
      <c r="G184" s="35"/>
      <c r="H184" s="35"/>
    </row>
    <row r="185" spans="1:8" ht="17.25" customHeight="1">
      <c r="A185" s="4" t="s">
        <v>180</v>
      </c>
      <c r="B185" s="5" t="s">
        <v>231</v>
      </c>
      <c r="C185" s="50" t="s">
        <v>581</v>
      </c>
      <c r="D185" s="51" t="s">
        <v>1098</v>
      </c>
      <c r="E185" s="27" t="s">
        <v>355</v>
      </c>
      <c r="F185" s="35"/>
      <c r="G185" s="35"/>
      <c r="H185" s="35"/>
    </row>
    <row r="186" spans="1:8" ht="17.25" customHeight="1">
      <c r="A186" s="4" t="s">
        <v>181</v>
      </c>
      <c r="B186" s="5" t="s">
        <v>232</v>
      </c>
      <c r="C186" s="50" t="s">
        <v>583</v>
      </c>
      <c r="D186" s="52">
        <v>38541</v>
      </c>
      <c r="E186" s="27" t="s">
        <v>355</v>
      </c>
      <c r="F186" s="35"/>
      <c r="G186" s="35"/>
      <c r="H186" s="35"/>
    </row>
    <row r="187" spans="1:8" ht="17.25" customHeight="1">
      <c r="A187" s="4" t="s">
        <v>182</v>
      </c>
      <c r="B187" s="5" t="s">
        <v>233</v>
      </c>
      <c r="C187" s="50" t="s">
        <v>618</v>
      </c>
      <c r="D187" s="51" t="s">
        <v>1104</v>
      </c>
      <c r="E187" s="27" t="s">
        <v>355</v>
      </c>
      <c r="F187" s="35"/>
      <c r="G187" s="35"/>
      <c r="H187" s="35"/>
    </row>
    <row r="188" spans="1:8" ht="17.25" customHeight="1">
      <c r="A188" s="4" t="s">
        <v>183</v>
      </c>
      <c r="B188" s="5" t="s">
        <v>234</v>
      </c>
      <c r="C188" s="50" t="s">
        <v>619</v>
      </c>
      <c r="D188" s="51" t="s">
        <v>1105</v>
      </c>
      <c r="E188" s="27" t="s">
        <v>355</v>
      </c>
      <c r="F188" s="35"/>
      <c r="G188" s="35"/>
      <c r="H188" s="35"/>
    </row>
    <row r="189" spans="1:8" ht="17.25" customHeight="1">
      <c r="A189" s="4" t="s">
        <v>184</v>
      </c>
      <c r="B189" s="5" t="s">
        <v>236</v>
      </c>
      <c r="C189" s="50" t="s">
        <v>587</v>
      </c>
      <c r="D189" s="51" t="s">
        <v>1106</v>
      </c>
      <c r="E189" s="27" t="s">
        <v>355</v>
      </c>
      <c r="F189" s="35"/>
      <c r="G189" s="35"/>
      <c r="H189" s="35"/>
    </row>
    <row r="190" spans="1:8" s="56" customFormat="1" ht="17.25" customHeight="1">
      <c r="A190" s="9"/>
      <c r="B190" s="7"/>
      <c r="C190" s="8"/>
      <c r="D190" s="54"/>
      <c r="E190" s="54"/>
      <c r="F190" s="55"/>
      <c r="G190" s="55"/>
      <c r="H190" s="55"/>
    </row>
    <row r="191" spans="1:8" s="56" customFormat="1" ht="17.25" customHeight="1">
      <c r="A191" s="9"/>
      <c r="B191" s="7"/>
      <c r="C191" s="8"/>
      <c r="D191" s="54"/>
      <c r="E191" s="54"/>
      <c r="F191" s="55"/>
      <c r="G191" s="55"/>
      <c r="H191" s="55"/>
    </row>
    <row r="192" spans="1:8" s="56" customFormat="1" ht="17.25" customHeight="1">
      <c r="A192" s="9"/>
      <c r="B192" s="7"/>
      <c r="C192" s="8"/>
      <c r="D192" s="54"/>
      <c r="E192" s="54"/>
      <c r="F192" s="55"/>
      <c r="G192" s="55"/>
      <c r="H192" s="55"/>
    </row>
    <row r="193" spans="1:8" s="56" customFormat="1" ht="17.25" customHeight="1">
      <c r="A193" s="9"/>
      <c r="B193" s="7"/>
      <c r="C193" s="8"/>
      <c r="D193" s="54"/>
      <c r="E193" s="54"/>
      <c r="F193" s="55"/>
      <c r="G193" s="55"/>
      <c r="H193" s="55"/>
    </row>
    <row r="194" spans="1:8" s="56" customFormat="1" ht="17.25" customHeight="1">
      <c r="A194" s="9"/>
      <c r="B194" s="7"/>
      <c r="C194" s="8"/>
      <c r="D194" s="54"/>
      <c r="E194" s="54"/>
      <c r="F194" s="55"/>
      <c r="G194" s="55"/>
      <c r="H194" s="55"/>
    </row>
    <row r="195" spans="1:8" s="56" customFormat="1" ht="17.25" customHeight="1">
      <c r="A195" s="9"/>
      <c r="B195" s="7"/>
      <c r="C195" s="8"/>
      <c r="D195" s="54"/>
      <c r="E195" s="54"/>
      <c r="F195" s="55"/>
      <c r="G195" s="55"/>
      <c r="H195" s="55"/>
    </row>
    <row r="196" spans="1:8" ht="17.25" customHeight="1">
      <c r="A196" s="9"/>
      <c r="B196" s="7"/>
      <c r="C196" s="8"/>
      <c r="D196" s="13"/>
      <c r="E196" s="73"/>
      <c r="F196" s="73"/>
      <c r="G196" s="73"/>
      <c r="H196" s="73"/>
    </row>
    <row r="197" spans="1:7" s="77" customFormat="1" ht="17.25" customHeight="1">
      <c r="A197" s="75" t="s">
        <v>5</v>
      </c>
      <c r="B197" s="76"/>
      <c r="E197" s="76"/>
      <c r="G197" s="76"/>
    </row>
    <row r="198" spans="1:8" s="77" customFormat="1" ht="17.25" customHeight="1">
      <c r="A198" s="78" t="s">
        <v>1306</v>
      </c>
      <c r="B198" s="78"/>
      <c r="C198" s="78"/>
      <c r="D198" s="78"/>
      <c r="E198" s="78"/>
      <c r="F198" s="78"/>
      <c r="G198" s="78"/>
      <c r="H198" s="78"/>
    </row>
    <row r="199" spans="1:8" s="77" customFormat="1" ht="17.25" customHeight="1">
      <c r="A199" s="78" t="s">
        <v>1309</v>
      </c>
      <c r="B199" s="78"/>
      <c r="C199" s="78"/>
      <c r="D199" s="78"/>
      <c r="E199" s="78"/>
      <c r="F199" s="78"/>
      <c r="G199" s="78"/>
      <c r="H199" s="78"/>
    </row>
    <row r="200" spans="1:8" s="77" customFormat="1" ht="17.25" customHeight="1">
      <c r="A200" s="79" t="s">
        <v>1317</v>
      </c>
      <c r="B200" s="79"/>
      <c r="C200" s="79"/>
      <c r="D200" s="79"/>
      <c r="E200" s="79"/>
      <c r="F200" s="79"/>
      <c r="G200" s="79"/>
      <c r="H200" s="79"/>
    </row>
    <row r="201" spans="1:8" s="77" customFormat="1" ht="17.25" customHeight="1">
      <c r="A201" s="15" t="s">
        <v>0</v>
      </c>
      <c r="B201" s="15" t="s">
        <v>1</v>
      </c>
      <c r="C201" s="15" t="s">
        <v>2</v>
      </c>
      <c r="D201" s="15" t="s">
        <v>3</v>
      </c>
      <c r="E201" s="15" t="s">
        <v>4</v>
      </c>
      <c r="F201" s="85" t="s">
        <v>1312</v>
      </c>
      <c r="G201" s="86" t="s">
        <v>1308</v>
      </c>
      <c r="H201" s="87" t="s">
        <v>470</v>
      </c>
    </row>
    <row r="202" spans="1:8" ht="17.25" customHeight="1">
      <c r="A202" s="4" t="s">
        <v>1121</v>
      </c>
      <c r="B202" s="5" t="s">
        <v>237</v>
      </c>
      <c r="C202" s="50" t="s">
        <v>195</v>
      </c>
      <c r="D202" s="51"/>
      <c r="E202" s="6" t="s">
        <v>1130</v>
      </c>
      <c r="F202" s="35"/>
      <c r="G202" s="35"/>
      <c r="H202" s="35"/>
    </row>
    <row r="203" spans="1:8" ht="17.25" customHeight="1">
      <c r="A203" s="4" t="s">
        <v>1122</v>
      </c>
      <c r="B203" s="5" t="s">
        <v>238</v>
      </c>
      <c r="C203" s="50" t="s">
        <v>590</v>
      </c>
      <c r="D203" s="51" t="s">
        <v>1107</v>
      </c>
      <c r="E203" s="6" t="s">
        <v>1130</v>
      </c>
      <c r="F203" s="35"/>
      <c r="G203" s="35"/>
      <c r="H203" s="35"/>
    </row>
    <row r="204" spans="1:8" ht="17.25" customHeight="1">
      <c r="A204" s="4" t="s">
        <v>1123</v>
      </c>
      <c r="B204" s="5" t="s">
        <v>239</v>
      </c>
      <c r="C204" s="50" t="s">
        <v>319</v>
      </c>
      <c r="D204" s="51" t="s">
        <v>1069</v>
      </c>
      <c r="E204" s="6" t="s">
        <v>1130</v>
      </c>
      <c r="F204" s="35"/>
      <c r="G204" s="35"/>
      <c r="H204" s="35"/>
    </row>
    <row r="205" spans="1:8" ht="17.25" customHeight="1">
      <c r="A205" s="4" t="s">
        <v>1124</v>
      </c>
      <c r="B205" s="5" t="s">
        <v>240</v>
      </c>
      <c r="C205" s="50" t="s">
        <v>478</v>
      </c>
      <c r="D205" s="51" t="s">
        <v>1108</v>
      </c>
      <c r="E205" s="6" t="s">
        <v>1130</v>
      </c>
      <c r="F205" s="35"/>
      <c r="G205" s="35"/>
      <c r="H205" s="35"/>
    </row>
    <row r="206" spans="1:8" ht="17.25" customHeight="1">
      <c r="A206" s="4" t="s">
        <v>1125</v>
      </c>
      <c r="B206" s="5" t="s">
        <v>391</v>
      </c>
      <c r="C206" s="50" t="s">
        <v>480</v>
      </c>
      <c r="D206" s="52">
        <v>38454</v>
      </c>
      <c r="E206" s="6" t="s">
        <v>1130</v>
      </c>
      <c r="F206" s="35"/>
      <c r="G206" s="35"/>
      <c r="H206" s="35"/>
    </row>
    <row r="207" spans="1:8" ht="17.25" customHeight="1">
      <c r="A207" s="4" t="s">
        <v>1126</v>
      </c>
      <c r="B207" s="5" t="s">
        <v>393</v>
      </c>
      <c r="C207" s="50" t="s">
        <v>592</v>
      </c>
      <c r="D207" s="51" t="s">
        <v>1109</v>
      </c>
      <c r="E207" s="6" t="s">
        <v>1130</v>
      </c>
      <c r="F207" s="35"/>
      <c r="G207" s="35"/>
      <c r="H207" s="35"/>
    </row>
    <row r="208" spans="1:8" ht="17.25" customHeight="1">
      <c r="A208" s="4" t="s">
        <v>1127</v>
      </c>
      <c r="B208" s="5" t="s">
        <v>394</v>
      </c>
      <c r="C208" s="50" t="s">
        <v>594</v>
      </c>
      <c r="D208" s="51" t="s">
        <v>1110</v>
      </c>
      <c r="E208" s="6" t="s">
        <v>1130</v>
      </c>
      <c r="F208" s="35"/>
      <c r="G208" s="35"/>
      <c r="H208" s="35"/>
    </row>
    <row r="209" spans="1:8" ht="17.25" customHeight="1">
      <c r="A209" s="4" t="s">
        <v>1128</v>
      </c>
      <c r="B209" s="5" t="s">
        <v>396</v>
      </c>
      <c r="C209" s="50" t="s">
        <v>629</v>
      </c>
      <c r="D209" s="51" t="s">
        <v>1111</v>
      </c>
      <c r="E209" s="6" t="s">
        <v>1130</v>
      </c>
      <c r="F209" s="35"/>
      <c r="G209" s="35"/>
      <c r="H209" s="35"/>
    </row>
    <row r="210" spans="1:8" ht="17.25" customHeight="1">
      <c r="A210" s="4" t="s">
        <v>1129</v>
      </c>
      <c r="B210" s="5" t="s">
        <v>397</v>
      </c>
      <c r="C210" s="50" t="s">
        <v>630</v>
      </c>
      <c r="D210" s="51" t="s">
        <v>1112</v>
      </c>
      <c r="E210" s="6" t="s">
        <v>1130</v>
      </c>
      <c r="F210" s="35"/>
      <c r="G210" s="35"/>
      <c r="H210" s="35"/>
    </row>
    <row r="211" spans="1:8" ht="17.25" customHeight="1">
      <c r="A211" s="4" t="s">
        <v>49</v>
      </c>
      <c r="B211" s="5" t="s">
        <v>399</v>
      </c>
      <c r="C211" s="50" t="s">
        <v>631</v>
      </c>
      <c r="D211" s="52">
        <v>38482</v>
      </c>
      <c r="E211" s="6" t="s">
        <v>1130</v>
      </c>
      <c r="F211" s="35"/>
      <c r="G211" s="35"/>
      <c r="H211" s="35"/>
    </row>
    <row r="212" spans="1:8" ht="17.25" customHeight="1">
      <c r="A212" s="4" t="s">
        <v>51</v>
      </c>
      <c r="B212" s="5" t="s">
        <v>400</v>
      </c>
      <c r="C212" s="50" t="s">
        <v>363</v>
      </c>
      <c r="D212" s="52">
        <v>38604</v>
      </c>
      <c r="E212" s="6" t="s">
        <v>1130</v>
      </c>
      <c r="F212" s="35"/>
      <c r="G212" s="35"/>
      <c r="H212" s="35"/>
    </row>
    <row r="213" spans="1:8" ht="17.25" customHeight="1">
      <c r="A213" s="4" t="s">
        <v>53</v>
      </c>
      <c r="B213" s="5" t="s">
        <v>402</v>
      </c>
      <c r="C213" s="50" t="s">
        <v>634</v>
      </c>
      <c r="D213" s="51" t="s">
        <v>1113</v>
      </c>
      <c r="E213" s="6" t="s">
        <v>1130</v>
      </c>
      <c r="F213" s="35"/>
      <c r="G213" s="35"/>
      <c r="H213" s="35"/>
    </row>
    <row r="214" spans="1:8" ht="17.25" customHeight="1">
      <c r="A214" s="4" t="s">
        <v>55</v>
      </c>
      <c r="B214" s="5" t="s">
        <v>404</v>
      </c>
      <c r="C214" s="50" t="s">
        <v>562</v>
      </c>
      <c r="D214" s="51" t="s">
        <v>1114</v>
      </c>
      <c r="E214" s="6" t="s">
        <v>1130</v>
      </c>
      <c r="F214" s="35"/>
      <c r="G214" s="35"/>
      <c r="H214" s="35"/>
    </row>
    <row r="215" spans="1:8" ht="17.25" customHeight="1">
      <c r="A215" s="4" t="s">
        <v>58</v>
      </c>
      <c r="B215" s="5" t="s">
        <v>406</v>
      </c>
      <c r="C215" s="50" t="s">
        <v>564</v>
      </c>
      <c r="D215" s="52">
        <v>38695</v>
      </c>
      <c r="E215" s="6" t="s">
        <v>1130</v>
      </c>
      <c r="F215" s="35"/>
      <c r="G215" s="35"/>
      <c r="H215" s="35"/>
    </row>
    <row r="216" spans="1:8" ht="17.25" customHeight="1">
      <c r="A216" s="4" t="s">
        <v>60</v>
      </c>
      <c r="B216" s="5" t="s">
        <v>408</v>
      </c>
      <c r="C216" s="50" t="s">
        <v>599</v>
      </c>
      <c r="D216" s="52">
        <v>38477</v>
      </c>
      <c r="E216" s="6" t="s">
        <v>1130</v>
      </c>
      <c r="F216" s="35"/>
      <c r="G216" s="35"/>
      <c r="H216" s="35"/>
    </row>
    <row r="217" spans="1:8" ht="17.25" customHeight="1">
      <c r="A217" s="4" t="s">
        <v>62</v>
      </c>
      <c r="B217" s="5" t="s">
        <v>410</v>
      </c>
      <c r="C217" s="50" t="s">
        <v>571</v>
      </c>
      <c r="D217" s="51" t="s">
        <v>1115</v>
      </c>
      <c r="E217" s="6" t="s">
        <v>1130</v>
      </c>
      <c r="F217" s="35"/>
      <c r="G217" s="35"/>
      <c r="H217" s="35"/>
    </row>
    <row r="218" spans="1:8" ht="17.25" customHeight="1">
      <c r="A218" s="4" t="s">
        <v>64</v>
      </c>
      <c r="B218" s="5" t="s">
        <v>411</v>
      </c>
      <c r="C218" s="50" t="s">
        <v>641</v>
      </c>
      <c r="D218" s="51" t="s">
        <v>1116</v>
      </c>
      <c r="E218" s="6" t="s">
        <v>1130</v>
      </c>
      <c r="F218" s="35"/>
      <c r="G218" s="35"/>
      <c r="H218" s="35"/>
    </row>
    <row r="219" spans="1:8" ht="17.25" customHeight="1">
      <c r="A219" s="4" t="s">
        <v>66</v>
      </c>
      <c r="B219" s="5" t="s">
        <v>413</v>
      </c>
      <c r="C219" s="50" t="s">
        <v>642</v>
      </c>
      <c r="D219" s="52">
        <v>38695</v>
      </c>
      <c r="E219" s="6" t="s">
        <v>1130</v>
      </c>
      <c r="F219" s="35"/>
      <c r="G219" s="35"/>
      <c r="H219" s="35"/>
    </row>
    <row r="220" spans="1:8" ht="17.25" customHeight="1">
      <c r="A220" s="4" t="s">
        <v>69</v>
      </c>
      <c r="B220" s="5" t="s">
        <v>415</v>
      </c>
      <c r="C220" s="50" t="s">
        <v>573</v>
      </c>
      <c r="D220" s="51" t="s">
        <v>987</v>
      </c>
      <c r="E220" s="6" t="s">
        <v>1130</v>
      </c>
      <c r="F220" s="35"/>
      <c r="G220" s="35"/>
      <c r="H220" s="35"/>
    </row>
    <row r="221" spans="1:8" ht="17.25" customHeight="1">
      <c r="A221" s="4" t="s">
        <v>72</v>
      </c>
      <c r="B221" s="5" t="s">
        <v>417</v>
      </c>
      <c r="C221" s="50" t="s">
        <v>607</v>
      </c>
      <c r="D221" s="52">
        <v>38568</v>
      </c>
      <c r="E221" s="6" t="s">
        <v>1130</v>
      </c>
      <c r="F221" s="35"/>
      <c r="G221" s="35"/>
      <c r="H221" s="35"/>
    </row>
    <row r="222" spans="1:8" ht="17.25" customHeight="1">
      <c r="A222" s="4" t="s">
        <v>98</v>
      </c>
      <c r="B222" s="5" t="s">
        <v>419</v>
      </c>
      <c r="C222" s="50" t="s">
        <v>643</v>
      </c>
      <c r="D222" s="52">
        <v>38603</v>
      </c>
      <c r="E222" s="6" t="s">
        <v>1130</v>
      </c>
      <c r="F222" s="35"/>
      <c r="G222" s="35"/>
      <c r="H222" s="35"/>
    </row>
    <row r="223" spans="1:8" ht="17.25" customHeight="1">
      <c r="A223" s="4" t="s">
        <v>101</v>
      </c>
      <c r="B223" s="5" t="s">
        <v>421</v>
      </c>
      <c r="C223" s="50" t="s">
        <v>644</v>
      </c>
      <c r="D223" s="51" t="s">
        <v>1057</v>
      </c>
      <c r="E223" s="6" t="s">
        <v>1130</v>
      </c>
      <c r="F223" s="35"/>
      <c r="G223" s="35"/>
      <c r="H223" s="35"/>
    </row>
    <row r="224" spans="1:8" ht="17.25" customHeight="1">
      <c r="A224" s="4" t="s">
        <v>103</v>
      </c>
      <c r="B224" s="5" t="s">
        <v>423</v>
      </c>
      <c r="C224" s="50" t="s">
        <v>609</v>
      </c>
      <c r="D224" s="51" t="s">
        <v>1022</v>
      </c>
      <c r="E224" s="6" t="s">
        <v>1130</v>
      </c>
      <c r="F224" s="35"/>
      <c r="G224" s="35"/>
      <c r="H224" s="35"/>
    </row>
    <row r="225" spans="1:8" ht="17.25" customHeight="1">
      <c r="A225" s="4" t="s">
        <v>105</v>
      </c>
      <c r="B225" s="5" t="s">
        <v>425</v>
      </c>
      <c r="C225" s="50" t="s">
        <v>645</v>
      </c>
      <c r="D225" s="52">
        <v>38697</v>
      </c>
      <c r="E225" s="6" t="s">
        <v>1130</v>
      </c>
      <c r="F225" s="35"/>
      <c r="G225" s="35"/>
      <c r="H225" s="35"/>
    </row>
    <row r="226" spans="1:8" ht="17.25" customHeight="1">
      <c r="A226" s="4" t="s">
        <v>159</v>
      </c>
      <c r="B226" s="5" t="s">
        <v>427</v>
      </c>
      <c r="C226" s="50" t="s">
        <v>646</v>
      </c>
      <c r="D226" s="52">
        <v>38420</v>
      </c>
      <c r="E226" s="6" t="s">
        <v>1130</v>
      </c>
      <c r="F226" s="35"/>
      <c r="G226" s="35"/>
      <c r="H226" s="35"/>
    </row>
    <row r="227" spans="1:8" ht="17.25" customHeight="1">
      <c r="A227" s="4" t="s">
        <v>161</v>
      </c>
      <c r="B227" s="5" t="s">
        <v>429</v>
      </c>
      <c r="C227" s="50" t="s">
        <v>612</v>
      </c>
      <c r="D227" s="51" t="s">
        <v>1117</v>
      </c>
      <c r="E227" s="6" t="s">
        <v>1130</v>
      </c>
      <c r="F227" s="35"/>
      <c r="G227" s="35"/>
      <c r="H227" s="35"/>
    </row>
    <row r="228" spans="1:8" ht="17.25" customHeight="1">
      <c r="A228" s="4" t="s">
        <v>174</v>
      </c>
      <c r="B228" s="5" t="s">
        <v>431</v>
      </c>
      <c r="C228" s="50" t="s">
        <v>615</v>
      </c>
      <c r="D228" s="51" t="s">
        <v>1022</v>
      </c>
      <c r="E228" s="6" t="s">
        <v>1130</v>
      </c>
      <c r="F228" s="35"/>
      <c r="G228" s="35"/>
      <c r="H228" s="35"/>
    </row>
    <row r="229" spans="1:8" ht="17.25" customHeight="1">
      <c r="A229" s="4" t="s">
        <v>175</v>
      </c>
      <c r="B229" s="5" t="s">
        <v>433</v>
      </c>
      <c r="C229" s="50" t="s">
        <v>229</v>
      </c>
      <c r="D229" s="51" t="s">
        <v>1064</v>
      </c>
      <c r="E229" s="6" t="s">
        <v>1130</v>
      </c>
      <c r="F229" s="35"/>
      <c r="G229" s="35"/>
      <c r="H229" s="35"/>
    </row>
    <row r="230" spans="1:8" ht="17.25" customHeight="1">
      <c r="A230" s="4" t="s">
        <v>176</v>
      </c>
      <c r="B230" s="5" t="s">
        <v>435</v>
      </c>
      <c r="C230" s="50" t="s">
        <v>616</v>
      </c>
      <c r="D230" s="52">
        <v>38509</v>
      </c>
      <c r="E230" s="6" t="s">
        <v>1130</v>
      </c>
      <c r="F230" s="35"/>
      <c r="G230" s="35"/>
      <c r="H230" s="35"/>
    </row>
    <row r="231" spans="1:8" ht="17.25" customHeight="1">
      <c r="A231" s="4" t="s">
        <v>177</v>
      </c>
      <c r="B231" s="5" t="s">
        <v>437</v>
      </c>
      <c r="C231" s="50" t="s">
        <v>456</v>
      </c>
      <c r="D231" s="52">
        <v>38632</v>
      </c>
      <c r="E231" s="6" t="s">
        <v>1130</v>
      </c>
      <c r="F231" s="35"/>
      <c r="G231" s="35"/>
      <c r="H231" s="35"/>
    </row>
    <row r="232" spans="1:8" ht="17.25" customHeight="1">
      <c r="A232" s="4" t="s">
        <v>178</v>
      </c>
      <c r="B232" s="5" t="s">
        <v>439</v>
      </c>
      <c r="C232" s="50" t="s">
        <v>504</v>
      </c>
      <c r="D232" s="52">
        <v>38627</v>
      </c>
      <c r="E232" s="6" t="s">
        <v>1130</v>
      </c>
      <c r="F232" s="35"/>
      <c r="G232" s="35"/>
      <c r="H232" s="35"/>
    </row>
    <row r="233" spans="1:8" ht="17.25" customHeight="1">
      <c r="A233" s="4" t="s">
        <v>179</v>
      </c>
      <c r="B233" s="5" t="s">
        <v>441</v>
      </c>
      <c r="C233" s="50" t="s">
        <v>651</v>
      </c>
      <c r="D233" s="51" t="s">
        <v>1118</v>
      </c>
      <c r="E233" s="6" t="s">
        <v>1130</v>
      </c>
      <c r="F233" s="35"/>
      <c r="G233" s="35"/>
      <c r="H233" s="35"/>
    </row>
    <row r="234" spans="1:8" ht="17.25" customHeight="1">
      <c r="A234" s="4" t="s">
        <v>180</v>
      </c>
      <c r="B234" s="5" t="s">
        <v>442</v>
      </c>
      <c r="C234" s="50" t="s">
        <v>586</v>
      </c>
      <c r="D234" s="52">
        <v>38658</v>
      </c>
      <c r="E234" s="6" t="s">
        <v>1130</v>
      </c>
      <c r="F234" s="35"/>
      <c r="G234" s="35"/>
      <c r="H234" s="35"/>
    </row>
    <row r="235" spans="1:8" ht="17.25" customHeight="1">
      <c r="A235" s="4" t="s">
        <v>181</v>
      </c>
      <c r="B235" s="5" t="s">
        <v>444</v>
      </c>
      <c r="C235" s="50" t="s">
        <v>551</v>
      </c>
      <c r="D235" s="51" t="s">
        <v>1119</v>
      </c>
      <c r="E235" s="6" t="s">
        <v>1130</v>
      </c>
      <c r="F235" s="35"/>
      <c r="G235" s="35"/>
      <c r="H235" s="35"/>
    </row>
    <row r="236" spans="1:8" ht="17.25" customHeight="1">
      <c r="A236" s="4" t="s">
        <v>182</v>
      </c>
      <c r="B236" s="5" t="s">
        <v>446</v>
      </c>
      <c r="C236" s="50" t="s">
        <v>778</v>
      </c>
      <c r="D236" s="52">
        <v>38573</v>
      </c>
      <c r="E236" s="6" t="s">
        <v>1130</v>
      </c>
      <c r="F236" s="35"/>
      <c r="G236" s="35"/>
      <c r="H236" s="35"/>
    </row>
    <row r="237" spans="1:8" ht="17.25" customHeight="1">
      <c r="A237" s="4" t="s">
        <v>183</v>
      </c>
      <c r="B237" s="5" t="s">
        <v>447</v>
      </c>
      <c r="C237" s="50" t="s">
        <v>1120</v>
      </c>
      <c r="D237" s="52">
        <v>38573</v>
      </c>
      <c r="E237" s="6" t="s">
        <v>1130</v>
      </c>
      <c r="F237" s="35"/>
      <c r="G237" s="35"/>
      <c r="H237" s="35"/>
    </row>
    <row r="238" spans="1:8" ht="17.25" customHeight="1">
      <c r="A238" s="4" t="s">
        <v>184</v>
      </c>
      <c r="B238" s="5" t="s">
        <v>1320</v>
      </c>
      <c r="C238" s="50" t="s">
        <v>621</v>
      </c>
      <c r="D238" s="52">
        <v>38596</v>
      </c>
      <c r="E238" s="6" t="s">
        <v>1130</v>
      </c>
      <c r="F238" s="35"/>
      <c r="G238" s="35"/>
      <c r="H238" s="35"/>
    </row>
    <row r="239" spans="1:8" ht="17.25" customHeight="1">
      <c r="A239" s="9"/>
      <c r="B239" s="7"/>
      <c r="C239" s="8"/>
      <c r="D239" s="13"/>
      <c r="E239" s="58"/>
      <c r="F239" s="58"/>
      <c r="G239" s="58"/>
      <c r="H239" s="58"/>
    </row>
  </sheetData>
  <sheetProtection/>
  <mergeCells count="23">
    <mergeCell ref="A198:H198"/>
    <mergeCell ref="A199:H199"/>
    <mergeCell ref="A200:H200"/>
    <mergeCell ref="E239:H239"/>
    <mergeCell ref="A149:H149"/>
    <mergeCell ref="E98:H98"/>
    <mergeCell ref="A100:H100"/>
    <mergeCell ref="D54:D55"/>
    <mergeCell ref="A52:H52"/>
    <mergeCell ref="A53:H53"/>
    <mergeCell ref="A54:A55"/>
    <mergeCell ref="E196:H196"/>
    <mergeCell ref="A51:H51"/>
    <mergeCell ref="E54:E55"/>
    <mergeCell ref="B54:B55"/>
    <mergeCell ref="C54:C55"/>
    <mergeCell ref="A101:H101"/>
    <mergeCell ref="A150:H150"/>
    <mergeCell ref="A151:H151"/>
    <mergeCell ref="A2:H2"/>
    <mergeCell ref="A3:H3"/>
    <mergeCell ref="A4:H4"/>
    <mergeCell ref="A102:H102"/>
  </mergeCells>
  <printOptions/>
  <pageMargins left="0.76" right="0" top="0.16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 topLeftCell="A181">
      <selection activeCell="J192" sqref="J192"/>
    </sheetView>
  </sheetViews>
  <sheetFormatPr defaultColWidth="9.00390625" defaultRowHeight="18" customHeight="1"/>
  <cols>
    <col min="1" max="1" width="4.75390625" style="11" customWidth="1"/>
    <col min="2" max="2" width="7.25390625" style="11" customWidth="1"/>
    <col min="3" max="3" width="26.125" style="12" customWidth="1"/>
    <col min="4" max="4" width="11.625" style="1" customWidth="1"/>
    <col min="5" max="5" width="5.625" style="11" customWidth="1"/>
    <col min="6" max="8" width="10.375" style="36" customWidth="1"/>
    <col min="9" max="9" width="9.00390625" style="1" customWidth="1"/>
    <col min="10" max="10" width="38.625" style="1" customWidth="1"/>
    <col min="11" max="16384" width="9.00390625" style="1" customWidth="1"/>
  </cols>
  <sheetData>
    <row r="1" spans="1:7" s="77" customFormat="1" ht="18" customHeight="1">
      <c r="A1" s="75" t="s">
        <v>5</v>
      </c>
      <c r="B1" s="76"/>
      <c r="E1" s="76"/>
      <c r="G1" s="76"/>
    </row>
    <row r="2" spans="1:8" s="77" customFormat="1" ht="18" customHeight="1">
      <c r="A2" s="78" t="s">
        <v>1306</v>
      </c>
      <c r="B2" s="78"/>
      <c r="C2" s="78"/>
      <c r="D2" s="78"/>
      <c r="E2" s="78"/>
      <c r="F2" s="78"/>
      <c r="G2" s="78"/>
      <c r="H2" s="78"/>
    </row>
    <row r="3" spans="1:8" s="77" customFormat="1" ht="18" customHeight="1">
      <c r="A3" s="78" t="s">
        <v>1309</v>
      </c>
      <c r="B3" s="78"/>
      <c r="C3" s="78"/>
      <c r="D3" s="78"/>
      <c r="E3" s="78"/>
      <c r="F3" s="78"/>
      <c r="G3" s="78"/>
      <c r="H3" s="78"/>
    </row>
    <row r="4" spans="1:8" s="77" customFormat="1" ht="18" customHeight="1">
      <c r="A4" s="79" t="s">
        <v>1321</v>
      </c>
      <c r="B4" s="79"/>
      <c r="C4" s="79"/>
      <c r="D4" s="79"/>
      <c r="E4" s="79"/>
      <c r="F4" s="79"/>
      <c r="G4" s="79"/>
      <c r="H4" s="79"/>
    </row>
    <row r="5" spans="1:8" s="77" customFormat="1" ht="18" customHeigh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85" t="s">
        <v>1312</v>
      </c>
      <c r="G5" s="86" t="s">
        <v>1308</v>
      </c>
      <c r="H5" s="87" t="s">
        <v>470</v>
      </c>
    </row>
    <row r="6" spans="1:8" ht="18" customHeight="1">
      <c r="A6" s="6">
        <v>1</v>
      </c>
      <c r="B6" s="5" t="s">
        <v>6</v>
      </c>
      <c r="C6" s="23" t="s">
        <v>654</v>
      </c>
      <c r="D6" s="42">
        <v>38201</v>
      </c>
      <c r="E6" s="27" t="s">
        <v>455</v>
      </c>
      <c r="F6" s="35"/>
      <c r="G6" s="35"/>
      <c r="H6" s="35"/>
    </row>
    <row r="7" spans="1:8" ht="18" customHeight="1">
      <c r="A7" s="6">
        <v>2</v>
      </c>
      <c r="B7" s="5" t="s">
        <v>8</v>
      </c>
      <c r="C7" s="23" t="s">
        <v>655</v>
      </c>
      <c r="D7" s="41" t="s">
        <v>1131</v>
      </c>
      <c r="E7" s="27" t="s">
        <v>455</v>
      </c>
      <c r="F7" s="35"/>
      <c r="G7" s="35"/>
      <c r="H7" s="35"/>
    </row>
    <row r="8" spans="1:8" ht="18" customHeight="1">
      <c r="A8" s="6">
        <v>3</v>
      </c>
      <c r="B8" s="5" t="s">
        <v>9</v>
      </c>
      <c r="C8" s="23" t="s">
        <v>656</v>
      </c>
      <c r="D8" s="41" t="s">
        <v>1132</v>
      </c>
      <c r="E8" s="27" t="s">
        <v>455</v>
      </c>
      <c r="F8" s="35"/>
      <c r="G8" s="35"/>
      <c r="H8" s="35"/>
    </row>
    <row r="9" spans="1:8" ht="18" customHeight="1">
      <c r="A9" s="6">
        <v>4</v>
      </c>
      <c r="B9" s="5" t="s">
        <v>10</v>
      </c>
      <c r="C9" s="23" t="s">
        <v>1133</v>
      </c>
      <c r="D9" s="42">
        <v>38242</v>
      </c>
      <c r="E9" s="27" t="s">
        <v>455</v>
      </c>
      <c r="F9" s="35"/>
      <c r="G9" s="35"/>
      <c r="H9" s="35"/>
    </row>
    <row r="10" spans="1:8" ht="18" customHeight="1">
      <c r="A10" s="6">
        <v>5</v>
      </c>
      <c r="B10" s="5" t="s">
        <v>11</v>
      </c>
      <c r="C10" s="23" t="s">
        <v>658</v>
      </c>
      <c r="D10" s="41" t="s">
        <v>1134</v>
      </c>
      <c r="E10" s="27" t="s">
        <v>455</v>
      </c>
      <c r="F10" s="35"/>
      <c r="G10" s="35"/>
      <c r="H10" s="35"/>
    </row>
    <row r="11" spans="1:8" ht="18" customHeight="1">
      <c r="A11" s="6">
        <v>6</v>
      </c>
      <c r="B11" s="5" t="s">
        <v>12</v>
      </c>
      <c r="C11" s="23" t="s">
        <v>13</v>
      </c>
      <c r="D11" s="42">
        <v>37988</v>
      </c>
      <c r="E11" s="27" t="s">
        <v>455</v>
      </c>
      <c r="F11" s="35"/>
      <c r="G11" s="35"/>
      <c r="H11" s="35"/>
    </row>
    <row r="12" spans="1:8" ht="18" customHeight="1">
      <c r="A12" s="6">
        <v>7</v>
      </c>
      <c r="B12" s="5" t="s">
        <v>14</v>
      </c>
      <c r="C12" s="23" t="s">
        <v>659</v>
      </c>
      <c r="D12" s="41" t="s">
        <v>1135</v>
      </c>
      <c r="E12" s="27" t="s">
        <v>455</v>
      </c>
      <c r="F12" s="35"/>
      <c r="G12" s="35"/>
      <c r="H12" s="35"/>
    </row>
    <row r="13" spans="1:8" ht="18" customHeight="1">
      <c r="A13" s="6">
        <v>8</v>
      </c>
      <c r="B13" s="5" t="s">
        <v>15</v>
      </c>
      <c r="C13" s="23" t="s">
        <v>1136</v>
      </c>
      <c r="D13" s="41" t="s">
        <v>1137</v>
      </c>
      <c r="E13" s="27" t="s">
        <v>455</v>
      </c>
      <c r="F13" s="35"/>
      <c r="G13" s="35"/>
      <c r="H13" s="35"/>
    </row>
    <row r="14" spans="1:8" ht="18" customHeight="1">
      <c r="A14" s="6">
        <v>9</v>
      </c>
      <c r="B14" s="5" t="s">
        <v>16</v>
      </c>
      <c r="C14" s="23" t="s">
        <v>660</v>
      </c>
      <c r="D14" s="41" t="s">
        <v>1138</v>
      </c>
      <c r="E14" s="27" t="s">
        <v>455</v>
      </c>
      <c r="F14" s="35"/>
      <c r="G14" s="35"/>
      <c r="H14" s="35"/>
    </row>
    <row r="15" spans="1:8" ht="18" customHeight="1">
      <c r="A15" s="6">
        <v>10</v>
      </c>
      <c r="B15" s="5" t="s">
        <v>17</v>
      </c>
      <c r="C15" s="23" t="s">
        <v>661</v>
      </c>
      <c r="D15" s="41" t="s">
        <v>1139</v>
      </c>
      <c r="E15" s="27" t="s">
        <v>455</v>
      </c>
      <c r="F15" s="35"/>
      <c r="G15" s="35"/>
      <c r="H15" s="35"/>
    </row>
    <row r="16" spans="1:8" ht="18" customHeight="1">
      <c r="A16" s="6">
        <v>11</v>
      </c>
      <c r="B16" s="5" t="s">
        <v>18</v>
      </c>
      <c r="C16" s="23" t="s">
        <v>662</v>
      </c>
      <c r="D16" s="42">
        <v>38206</v>
      </c>
      <c r="E16" s="27" t="s">
        <v>455</v>
      </c>
      <c r="F16" s="35"/>
      <c r="G16" s="35"/>
      <c r="H16" s="35"/>
    </row>
    <row r="17" spans="1:8" ht="18" customHeight="1">
      <c r="A17" s="6">
        <v>12</v>
      </c>
      <c r="B17" s="5" t="s">
        <v>19</v>
      </c>
      <c r="C17" s="23" t="s">
        <v>663</v>
      </c>
      <c r="D17" s="41" t="s">
        <v>1140</v>
      </c>
      <c r="E17" s="27" t="s">
        <v>455</v>
      </c>
      <c r="F17" s="35"/>
      <c r="G17" s="35"/>
      <c r="H17" s="35"/>
    </row>
    <row r="18" spans="1:8" ht="18" customHeight="1">
      <c r="A18" s="6">
        <v>13</v>
      </c>
      <c r="B18" s="5" t="s">
        <v>20</v>
      </c>
      <c r="C18" s="23" t="s">
        <v>664</v>
      </c>
      <c r="D18" s="42">
        <v>37988</v>
      </c>
      <c r="E18" s="27" t="s">
        <v>455</v>
      </c>
      <c r="F18" s="35"/>
      <c r="G18" s="35"/>
      <c r="H18" s="35"/>
    </row>
    <row r="19" spans="1:8" ht="18" customHeight="1">
      <c r="A19" s="6">
        <v>14</v>
      </c>
      <c r="B19" s="5" t="s">
        <v>21</v>
      </c>
      <c r="C19" s="23" t="s">
        <v>665</v>
      </c>
      <c r="D19" s="42">
        <v>38325</v>
      </c>
      <c r="E19" s="27" t="s">
        <v>455</v>
      </c>
      <c r="F19" s="35"/>
      <c r="G19" s="35"/>
      <c r="H19" s="35"/>
    </row>
    <row r="20" spans="1:8" ht="18" customHeight="1">
      <c r="A20" s="6">
        <v>15</v>
      </c>
      <c r="B20" s="5" t="s">
        <v>22</v>
      </c>
      <c r="C20" s="23" t="s">
        <v>666</v>
      </c>
      <c r="D20" s="42">
        <v>38236</v>
      </c>
      <c r="E20" s="27" t="s">
        <v>455</v>
      </c>
      <c r="F20" s="35"/>
      <c r="G20" s="35"/>
      <c r="H20" s="35"/>
    </row>
    <row r="21" spans="1:8" ht="18" customHeight="1">
      <c r="A21" s="6">
        <v>16</v>
      </c>
      <c r="B21" s="5" t="s">
        <v>23</v>
      </c>
      <c r="C21" s="23" t="s">
        <v>667</v>
      </c>
      <c r="D21" s="42">
        <v>38056</v>
      </c>
      <c r="E21" s="27" t="s">
        <v>455</v>
      </c>
      <c r="F21" s="35"/>
      <c r="G21" s="35"/>
      <c r="H21" s="35"/>
    </row>
    <row r="22" spans="1:8" ht="18" customHeight="1">
      <c r="A22" s="6">
        <v>17</v>
      </c>
      <c r="B22" s="5" t="s">
        <v>24</v>
      </c>
      <c r="C22" s="23" t="s">
        <v>26</v>
      </c>
      <c r="D22" s="41" t="s">
        <v>1141</v>
      </c>
      <c r="E22" s="27" t="s">
        <v>455</v>
      </c>
      <c r="F22" s="35"/>
      <c r="G22" s="35"/>
      <c r="H22" s="35"/>
    </row>
    <row r="23" spans="1:8" ht="18" customHeight="1">
      <c r="A23" s="6">
        <v>18</v>
      </c>
      <c r="B23" s="5" t="s">
        <v>25</v>
      </c>
      <c r="C23" s="23" t="s">
        <v>1142</v>
      </c>
      <c r="D23" s="41" t="s">
        <v>1143</v>
      </c>
      <c r="E23" s="27" t="s">
        <v>455</v>
      </c>
      <c r="F23" s="35"/>
      <c r="G23" s="35"/>
      <c r="H23" s="35"/>
    </row>
    <row r="24" spans="1:8" ht="18" customHeight="1">
      <c r="A24" s="6">
        <v>19</v>
      </c>
      <c r="B24" s="5" t="s">
        <v>27</v>
      </c>
      <c r="C24" s="23" t="s">
        <v>1144</v>
      </c>
      <c r="D24" s="42">
        <v>38200</v>
      </c>
      <c r="E24" s="27" t="s">
        <v>455</v>
      </c>
      <c r="F24" s="35"/>
      <c r="G24" s="35"/>
      <c r="H24" s="35"/>
    </row>
    <row r="25" spans="1:8" ht="18" customHeight="1">
      <c r="A25" s="6">
        <v>20</v>
      </c>
      <c r="B25" s="5" t="s">
        <v>28</v>
      </c>
      <c r="C25" s="23" t="s">
        <v>668</v>
      </c>
      <c r="D25" s="42">
        <v>38172</v>
      </c>
      <c r="E25" s="27" t="s">
        <v>455</v>
      </c>
      <c r="F25" s="35"/>
      <c r="G25" s="35"/>
      <c r="H25" s="35"/>
    </row>
    <row r="26" spans="1:8" ht="18" customHeight="1">
      <c r="A26" s="6">
        <v>21</v>
      </c>
      <c r="B26" s="5" t="s">
        <v>30</v>
      </c>
      <c r="C26" s="23" t="s">
        <v>669</v>
      </c>
      <c r="D26" s="42">
        <v>38297</v>
      </c>
      <c r="E26" s="27" t="s">
        <v>455</v>
      </c>
      <c r="F26" s="35"/>
      <c r="G26" s="35"/>
      <c r="H26" s="35"/>
    </row>
    <row r="27" spans="1:8" ht="18" customHeight="1">
      <c r="A27" s="6">
        <v>22</v>
      </c>
      <c r="B27" s="5" t="s">
        <v>33</v>
      </c>
      <c r="C27" s="23" t="s">
        <v>670</v>
      </c>
      <c r="D27" s="41" t="s">
        <v>1145</v>
      </c>
      <c r="E27" s="27" t="s">
        <v>455</v>
      </c>
      <c r="F27" s="35"/>
      <c r="G27" s="35"/>
      <c r="H27" s="35"/>
    </row>
    <row r="28" spans="1:8" ht="18" customHeight="1">
      <c r="A28" s="6">
        <v>23</v>
      </c>
      <c r="B28" s="5" t="s">
        <v>36</v>
      </c>
      <c r="C28" s="23" t="s">
        <v>671</v>
      </c>
      <c r="D28" s="41" t="s">
        <v>1146</v>
      </c>
      <c r="E28" s="27" t="s">
        <v>455</v>
      </c>
      <c r="F28" s="35"/>
      <c r="G28" s="35"/>
      <c r="H28" s="35"/>
    </row>
    <row r="29" spans="1:8" ht="18" customHeight="1">
      <c r="A29" s="6">
        <v>24</v>
      </c>
      <c r="B29" s="5" t="s">
        <v>38</v>
      </c>
      <c r="C29" s="23" t="s">
        <v>672</v>
      </c>
      <c r="D29" s="42">
        <v>38180</v>
      </c>
      <c r="E29" s="27" t="s">
        <v>455</v>
      </c>
      <c r="F29" s="35"/>
      <c r="G29" s="35"/>
      <c r="H29" s="35"/>
    </row>
    <row r="30" spans="1:8" ht="18" customHeight="1">
      <c r="A30" s="6">
        <v>25</v>
      </c>
      <c r="B30" s="5" t="s">
        <v>40</v>
      </c>
      <c r="C30" s="23" t="s">
        <v>673</v>
      </c>
      <c r="D30" s="41" t="s">
        <v>1147</v>
      </c>
      <c r="E30" s="27" t="s">
        <v>455</v>
      </c>
      <c r="F30" s="35"/>
      <c r="G30" s="35"/>
      <c r="H30" s="35"/>
    </row>
    <row r="31" spans="1:8" ht="18" customHeight="1">
      <c r="A31" s="6">
        <v>26</v>
      </c>
      <c r="B31" s="5" t="s">
        <v>42</v>
      </c>
      <c r="C31" s="23" t="s">
        <v>674</v>
      </c>
      <c r="D31" s="41" t="s">
        <v>1148</v>
      </c>
      <c r="E31" s="27" t="s">
        <v>455</v>
      </c>
      <c r="F31" s="35"/>
      <c r="G31" s="35"/>
      <c r="H31" s="35"/>
    </row>
    <row r="32" spans="1:8" ht="18" customHeight="1">
      <c r="A32" s="6">
        <v>27</v>
      </c>
      <c r="B32" s="5" t="s">
        <v>44</v>
      </c>
      <c r="C32" s="23" t="s">
        <v>675</v>
      </c>
      <c r="D32" s="42">
        <v>37989</v>
      </c>
      <c r="E32" s="27" t="s">
        <v>455</v>
      </c>
      <c r="F32" s="35"/>
      <c r="G32" s="35"/>
      <c r="H32" s="35"/>
    </row>
    <row r="33" spans="1:8" ht="18" customHeight="1">
      <c r="A33" s="6">
        <v>28</v>
      </c>
      <c r="B33" s="5" t="s">
        <v>46</v>
      </c>
      <c r="C33" s="23" t="s">
        <v>676</v>
      </c>
      <c r="D33" s="42">
        <v>38028</v>
      </c>
      <c r="E33" s="27" t="s">
        <v>455</v>
      </c>
      <c r="F33" s="35"/>
      <c r="G33" s="35"/>
      <c r="H33" s="35"/>
    </row>
    <row r="34" spans="1:8" ht="18" customHeight="1">
      <c r="A34" s="6">
        <v>29</v>
      </c>
      <c r="B34" s="5" t="s">
        <v>48</v>
      </c>
      <c r="C34" s="23" t="s">
        <v>677</v>
      </c>
      <c r="D34" s="42">
        <v>38109</v>
      </c>
      <c r="E34" s="27" t="s">
        <v>455</v>
      </c>
      <c r="F34" s="35"/>
      <c r="G34" s="35"/>
      <c r="H34" s="35"/>
    </row>
    <row r="35" spans="1:8" ht="18" customHeight="1">
      <c r="A35" s="6">
        <v>30</v>
      </c>
      <c r="B35" s="5" t="s">
        <v>50</v>
      </c>
      <c r="C35" s="23" t="s">
        <v>678</v>
      </c>
      <c r="D35" s="41" t="s">
        <v>1149</v>
      </c>
      <c r="E35" s="27" t="s">
        <v>455</v>
      </c>
      <c r="F35" s="35"/>
      <c r="G35" s="35"/>
      <c r="H35" s="35"/>
    </row>
    <row r="36" spans="1:8" ht="18" customHeight="1">
      <c r="A36" s="6">
        <v>31</v>
      </c>
      <c r="B36" s="5" t="s">
        <v>52</v>
      </c>
      <c r="C36" s="23" t="s">
        <v>679</v>
      </c>
      <c r="D36" s="42">
        <v>38329</v>
      </c>
      <c r="E36" s="27" t="s">
        <v>455</v>
      </c>
      <c r="F36" s="35"/>
      <c r="G36" s="35"/>
      <c r="H36" s="35"/>
    </row>
    <row r="37" spans="1:8" ht="18" customHeight="1">
      <c r="A37" s="6">
        <v>32</v>
      </c>
      <c r="B37" s="5" t="s">
        <v>54</v>
      </c>
      <c r="C37" s="23" t="s">
        <v>1150</v>
      </c>
      <c r="D37" s="41" t="s">
        <v>1151</v>
      </c>
      <c r="E37" s="27" t="s">
        <v>455</v>
      </c>
      <c r="F37" s="35"/>
      <c r="G37" s="35"/>
      <c r="H37" s="35"/>
    </row>
    <row r="38" spans="1:8" ht="18" customHeight="1">
      <c r="A38" s="6">
        <v>33</v>
      </c>
      <c r="B38" s="5" t="s">
        <v>56</v>
      </c>
      <c r="C38" s="23" t="s">
        <v>680</v>
      </c>
      <c r="D38" s="41" t="s">
        <v>1152</v>
      </c>
      <c r="E38" s="27" t="s">
        <v>455</v>
      </c>
      <c r="F38" s="35"/>
      <c r="G38" s="35"/>
      <c r="H38" s="35"/>
    </row>
    <row r="39" spans="1:8" ht="18" customHeight="1">
      <c r="A39" s="6">
        <v>34</v>
      </c>
      <c r="B39" s="5" t="s">
        <v>59</v>
      </c>
      <c r="C39" s="23" t="s">
        <v>681</v>
      </c>
      <c r="D39" s="41" t="s">
        <v>1153</v>
      </c>
      <c r="E39" s="27" t="s">
        <v>455</v>
      </c>
      <c r="F39" s="35"/>
      <c r="G39" s="35"/>
      <c r="H39" s="35"/>
    </row>
    <row r="40" spans="1:8" ht="18" customHeight="1">
      <c r="A40" s="6">
        <v>35</v>
      </c>
      <c r="B40" s="5" t="s">
        <v>61</v>
      </c>
      <c r="C40" s="23" t="s">
        <v>682</v>
      </c>
      <c r="D40" s="42">
        <v>38203</v>
      </c>
      <c r="E40" s="27" t="s">
        <v>455</v>
      </c>
      <c r="F40" s="35"/>
      <c r="G40" s="35"/>
      <c r="H40" s="35"/>
    </row>
    <row r="41" spans="1:8" ht="18" customHeight="1">
      <c r="A41" s="6">
        <v>36</v>
      </c>
      <c r="B41" s="5" t="s">
        <v>63</v>
      </c>
      <c r="C41" s="23" t="s">
        <v>68</v>
      </c>
      <c r="D41" s="41" t="s">
        <v>1154</v>
      </c>
      <c r="E41" s="27" t="s">
        <v>455</v>
      </c>
      <c r="F41" s="35"/>
      <c r="G41" s="35"/>
      <c r="H41" s="35"/>
    </row>
    <row r="42" spans="1:8" ht="18" customHeight="1">
      <c r="A42" s="6">
        <v>37</v>
      </c>
      <c r="B42" s="5" t="s">
        <v>65</v>
      </c>
      <c r="C42" s="23" t="s">
        <v>71</v>
      </c>
      <c r="D42" s="41" t="s">
        <v>1155</v>
      </c>
      <c r="E42" s="27" t="s">
        <v>455</v>
      </c>
      <c r="F42" s="35"/>
      <c r="G42" s="35"/>
      <c r="H42" s="35"/>
    </row>
    <row r="43" spans="1:8" ht="18" customHeight="1">
      <c r="A43" s="6">
        <v>38</v>
      </c>
      <c r="B43" s="5" t="s">
        <v>67</v>
      </c>
      <c r="C43" s="23" t="s">
        <v>683</v>
      </c>
      <c r="D43" s="42">
        <v>38179</v>
      </c>
      <c r="E43" s="27" t="s">
        <v>455</v>
      </c>
      <c r="F43" s="35"/>
      <c r="G43" s="35"/>
      <c r="H43" s="35"/>
    </row>
    <row r="44" spans="1:8" ht="18" customHeight="1">
      <c r="A44" s="6">
        <v>39</v>
      </c>
      <c r="B44" s="5" t="s">
        <v>70</v>
      </c>
      <c r="C44" s="23" t="s">
        <v>684</v>
      </c>
      <c r="D44" s="41" t="s">
        <v>1156</v>
      </c>
      <c r="E44" s="27" t="s">
        <v>455</v>
      </c>
      <c r="F44" s="35"/>
      <c r="G44" s="35"/>
      <c r="H44" s="35"/>
    </row>
    <row r="45" spans="1:8" ht="18" customHeight="1">
      <c r="A45" s="6">
        <v>40</v>
      </c>
      <c r="B45" s="5" t="s">
        <v>73</v>
      </c>
      <c r="C45" s="23" t="s">
        <v>685</v>
      </c>
      <c r="D45" s="41" t="s">
        <v>1157</v>
      </c>
      <c r="E45" s="27" t="s">
        <v>455</v>
      </c>
      <c r="F45" s="35"/>
      <c r="G45" s="35"/>
      <c r="H45" s="35"/>
    </row>
    <row r="46" spans="1:8" s="3" customFormat="1" ht="18" customHeight="1">
      <c r="A46" s="32"/>
      <c r="B46" s="29"/>
      <c r="C46" s="30"/>
      <c r="D46" s="46"/>
      <c r="E46" s="46"/>
      <c r="F46" s="84"/>
      <c r="G46" s="84"/>
      <c r="H46" s="84"/>
    </row>
    <row r="47" spans="1:8" s="3" customFormat="1" ht="18" customHeight="1">
      <c r="A47" s="32"/>
      <c r="B47" s="29"/>
      <c r="C47" s="30"/>
      <c r="D47" s="46"/>
      <c r="E47" s="46"/>
      <c r="F47" s="84"/>
      <c r="G47" s="84"/>
      <c r="H47" s="84"/>
    </row>
    <row r="48" spans="1:7" s="77" customFormat="1" ht="18" customHeight="1">
      <c r="A48" s="75" t="s">
        <v>5</v>
      </c>
      <c r="B48" s="76"/>
      <c r="E48" s="76"/>
      <c r="G48" s="76"/>
    </row>
    <row r="49" spans="1:8" s="77" customFormat="1" ht="18" customHeight="1">
      <c r="A49" s="78" t="s">
        <v>1306</v>
      </c>
      <c r="B49" s="78"/>
      <c r="C49" s="78"/>
      <c r="D49" s="78"/>
      <c r="E49" s="78"/>
      <c r="F49" s="78"/>
      <c r="G49" s="78"/>
      <c r="H49" s="78"/>
    </row>
    <row r="50" spans="1:8" s="77" customFormat="1" ht="18" customHeight="1">
      <c r="A50" s="78" t="s">
        <v>1309</v>
      </c>
      <c r="B50" s="78"/>
      <c r="C50" s="78"/>
      <c r="D50" s="78"/>
      <c r="E50" s="78"/>
      <c r="F50" s="78"/>
      <c r="G50" s="78"/>
      <c r="H50" s="78"/>
    </row>
    <row r="51" spans="1:8" s="77" customFormat="1" ht="18" customHeight="1">
      <c r="A51" s="79" t="s">
        <v>1322</v>
      </c>
      <c r="B51" s="79"/>
      <c r="C51" s="79"/>
      <c r="D51" s="79"/>
      <c r="E51" s="79"/>
      <c r="F51" s="79"/>
      <c r="G51" s="79"/>
      <c r="H51" s="79"/>
    </row>
    <row r="52" spans="1:8" s="77" customFormat="1" ht="18" customHeight="1">
      <c r="A52" s="59" t="s">
        <v>0</v>
      </c>
      <c r="B52" s="59" t="s">
        <v>1</v>
      </c>
      <c r="C52" s="59" t="s">
        <v>2</v>
      </c>
      <c r="D52" s="59" t="s">
        <v>3</v>
      </c>
      <c r="E52" s="59" t="s">
        <v>4</v>
      </c>
      <c r="F52" s="85" t="s">
        <v>1312</v>
      </c>
      <c r="G52" s="86" t="s">
        <v>1308</v>
      </c>
      <c r="H52" s="87" t="s">
        <v>470</v>
      </c>
    </row>
    <row r="53" spans="1:8" ht="18" customHeight="1">
      <c r="A53" s="59"/>
      <c r="B53" s="60"/>
      <c r="C53" s="60"/>
      <c r="D53" s="60"/>
      <c r="E53" s="60"/>
      <c r="F53" s="38" t="s">
        <v>1301</v>
      </c>
      <c r="G53" s="38" t="s">
        <v>1302</v>
      </c>
      <c r="H53" s="38" t="s">
        <v>1303</v>
      </c>
    </row>
    <row r="54" spans="1:8" ht="18" customHeight="1">
      <c r="A54" s="4" t="s">
        <v>29</v>
      </c>
      <c r="B54" s="5" t="s">
        <v>74</v>
      </c>
      <c r="C54" s="23" t="s">
        <v>686</v>
      </c>
      <c r="D54" s="41" t="s">
        <v>1158</v>
      </c>
      <c r="E54" s="27" t="s">
        <v>457</v>
      </c>
      <c r="F54" s="35"/>
      <c r="G54" s="35"/>
      <c r="H54" s="35"/>
    </row>
    <row r="55" spans="1:8" ht="18" customHeight="1">
      <c r="A55" s="4" t="s">
        <v>32</v>
      </c>
      <c r="B55" s="5" t="s">
        <v>75</v>
      </c>
      <c r="C55" s="23" t="s">
        <v>80</v>
      </c>
      <c r="D55" s="41" t="s">
        <v>1159</v>
      </c>
      <c r="E55" s="27" t="s">
        <v>457</v>
      </c>
      <c r="F55" s="35"/>
      <c r="G55" s="35"/>
      <c r="H55" s="35"/>
    </row>
    <row r="56" spans="1:8" ht="18" customHeight="1">
      <c r="A56" s="4" t="s">
        <v>35</v>
      </c>
      <c r="B56" s="5" t="s">
        <v>76</v>
      </c>
      <c r="C56" s="23" t="s">
        <v>720</v>
      </c>
      <c r="D56" s="42">
        <v>38053</v>
      </c>
      <c r="E56" s="27" t="s">
        <v>457</v>
      </c>
      <c r="F56" s="35"/>
      <c r="G56" s="35"/>
      <c r="H56" s="35"/>
    </row>
    <row r="57" spans="1:8" ht="18" customHeight="1">
      <c r="A57" s="4" t="s">
        <v>37</v>
      </c>
      <c r="B57" s="5" t="s">
        <v>78</v>
      </c>
      <c r="C57" s="23" t="s">
        <v>199</v>
      </c>
      <c r="D57" s="42">
        <v>37995</v>
      </c>
      <c r="E57" s="27" t="s">
        <v>457</v>
      </c>
      <c r="F57" s="35"/>
      <c r="G57" s="35"/>
      <c r="H57" s="35"/>
    </row>
    <row r="58" spans="1:8" ht="18" customHeight="1">
      <c r="A58" s="4" t="s">
        <v>39</v>
      </c>
      <c r="B58" s="5" t="s">
        <v>79</v>
      </c>
      <c r="C58" s="23" t="s">
        <v>723</v>
      </c>
      <c r="D58" s="41" t="s">
        <v>1160</v>
      </c>
      <c r="E58" s="27" t="s">
        <v>457</v>
      </c>
      <c r="F58" s="35"/>
      <c r="G58" s="35"/>
      <c r="H58" s="35"/>
    </row>
    <row r="59" spans="1:8" ht="18" customHeight="1">
      <c r="A59" s="4" t="s">
        <v>41</v>
      </c>
      <c r="B59" s="5" t="s">
        <v>81</v>
      </c>
      <c r="C59" s="23" t="s">
        <v>688</v>
      </c>
      <c r="D59" s="42">
        <v>38110</v>
      </c>
      <c r="E59" s="27" t="s">
        <v>457</v>
      </c>
      <c r="F59" s="35"/>
      <c r="G59" s="35"/>
      <c r="H59" s="35"/>
    </row>
    <row r="60" spans="1:8" ht="18" customHeight="1">
      <c r="A60" s="4" t="s">
        <v>43</v>
      </c>
      <c r="B60" s="5" t="s">
        <v>82</v>
      </c>
      <c r="C60" s="23" t="s">
        <v>725</v>
      </c>
      <c r="D60" s="41" t="s">
        <v>1161</v>
      </c>
      <c r="E60" s="27" t="s">
        <v>457</v>
      </c>
      <c r="F60" s="35"/>
      <c r="G60" s="35"/>
      <c r="H60" s="35"/>
    </row>
    <row r="61" spans="1:8" ht="18" customHeight="1">
      <c r="A61" s="4" t="s">
        <v>45</v>
      </c>
      <c r="B61" s="5" t="s">
        <v>84</v>
      </c>
      <c r="C61" s="23" t="s">
        <v>689</v>
      </c>
      <c r="D61" s="41" t="s">
        <v>1162</v>
      </c>
      <c r="E61" s="27" t="s">
        <v>457</v>
      </c>
      <c r="F61" s="35"/>
      <c r="G61" s="35"/>
      <c r="H61" s="35"/>
    </row>
    <row r="62" spans="1:8" ht="18" customHeight="1">
      <c r="A62" s="4" t="s">
        <v>47</v>
      </c>
      <c r="B62" s="5" t="s">
        <v>85</v>
      </c>
      <c r="C62" s="23" t="s">
        <v>754</v>
      </c>
      <c r="D62" s="42">
        <v>38266</v>
      </c>
      <c r="E62" s="27" t="s">
        <v>457</v>
      </c>
      <c r="F62" s="35"/>
      <c r="G62" s="35"/>
      <c r="H62" s="35"/>
    </row>
    <row r="63" spans="1:8" ht="18" customHeight="1">
      <c r="A63" s="4" t="s">
        <v>49</v>
      </c>
      <c r="B63" s="5" t="s">
        <v>86</v>
      </c>
      <c r="C63" s="23" t="s">
        <v>726</v>
      </c>
      <c r="D63" s="41" t="s">
        <v>1138</v>
      </c>
      <c r="E63" s="27" t="s">
        <v>457</v>
      </c>
      <c r="F63" s="35"/>
      <c r="G63" s="35"/>
      <c r="H63" s="35"/>
    </row>
    <row r="64" spans="1:8" ht="18" customHeight="1">
      <c r="A64" s="4" t="s">
        <v>51</v>
      </c>
      <c r="B64" s="5" t="s">
        <v>87</v>
      </c>
      <c r="C64" s="23" t="s">
        <v>693</v>
      </c>
      <c r="D64" s="42">
        <v>38170</v>
      </c>
      <c r="E64" s="27" t="s">
        <v>457</v>
      </c>
      <c r="F64" s="35"/>
      <c r="G64" s="35"/>
      <c r="H64" s="35"/>
    </row>
    <row r="65" spans="1:8" ht="18" customHeight="1">
      <c r="A65" s="4" t="s">
        <v>53</v>
      </c>
      <c r="B65" s="5" t="s">
        <v>88</v>
      </c>
      <c r="C65" s="23" t="s">
        <v>756</v>
      </c>
      <c r="D65" s="42">
        <v>38262</v>
      </c>
      <c r="E65" s="27" t="s">
        <v>457</v>
      </c>
      <c r="F65" s="35"/>
      <c r="G65" s="35"/>
      <c r="H65" s="35"/>
    </row>
    <row r="66" spans="1:8" ht="18" customHeight="1">
      <c r="A66" s="4" t="s">
        <v>55</v>
      </c>
      <c r="B66" s="5" t="s">
        <v>89</v>
      </c>
      <c r="C66" s="23" t="s">
        <v>694</v>
      </c>
      <c r="D66" s="41" t="s">
        <v>1163</v>
      </c>
      <c r="E66" s="27" t="s">
        <v>457</v>
      </c>
      <c r="F66" s="35"/>
      <c r="G66" s="35"/>
      <c r="H66" s="35"/>
    </row>
    <row r="67" spans="1:8" ht="18" customHeight="1">
      <c r="A67" s="4" t="s">
        <v>58</v>
      </c>
      <c r="B67" s="5" t="s">
        <v>90</v>
      </c>
      <c r="C67" s="23" t="s">
        <v>695</v>
      </c>
      <c r="D67" s="42">
        <v>38170</v>
      </c>
      <c r="E67" s="27" t="s">
        <v>457</v>
      </c>
      <c r="F67" s="35"/>
      <c r="G67" s="35"/>
      <c r="H67" s="35"/>
    </row>
    <row r="68" spans="1:8" ht="18" customHeight="1">
      <c r="A68" s="4" t="s">
        <v>60</v>
      </c>
      <c r="B68" s="5" t="s">
        <v>91</v>
      </c>
      <c r="C68" s="23" t="s">
        <v>696</v>
      </c>
      <c r="D68" s="41" t="s">
        <v>1164</v>
      </c>
      <c r="E68" s="27" t="s">
        <v>457</v>
      </c>
      <c r="F68" s="35"/>
      <c r="G68" s="35"/>
      <c r="H68" s="35"/>
    </row>
    <row r="69" spans="1:8" ht="18" customHeight="1">
      <c r="A69" s="4" t="s">
        <v>62</v>
      </c>
      <c r="B69" s="5" t="s">
        <v>92</v>
      </c>
      <c r="C69" s="23" t="s">
        <v>363</v>
      </c>
      <c r="D69" s="41" t="s">
        <v>1165</v>
      </c>
      <c r="E69" s="27" t="s">
        <v>457</v>
      </c>
      <c r="F69" s="35"/>
      <c r="G69" s="35"/>
      <c r="H69" s="35"/>
    </row>
    <row r="70" spans="1:8" ht="18" customHeight="1">
      <c r="A70" s="4" t="s">
        <v>64</v>
      </c>
      <c r="B70" s="5" t="s">
        <v>93</v>
      </c>
      <c r="C70" s="23" t="s">
        <v>699</v>
      </c>
      <c r="D70" s="42">
        <v>38058</v>
      </c>
      <c r="E70" s="27" t="s">
        <v>457</v>
      </c>
      <c r="F70" s="35"/>
      <c r="G70" s="35"/>
      <c r="H70" s="35"/>
    </row>
    <row r="71" spans="1:8" ht="18" customHeight="1">
      <c r="A71" s="4" t="s">
        <v>66</v>
      </c>
      <c r="B71" s="5" t="s">
        <v>95</v>
      </c>
      <c r="C71" s="23" t="s">
        <v>700</v>
      </c>
      <c r="D71" s="42">
        <v>38178</v>
      </c>
      <c r="E71" s="27" t="s">
        <v>457</v>
      </c>
      <c r="F71" s="35"/>
      <c r="G71" s="35"/>
      <c r="H71" s="35"/>
    </row>
    <row r="72" spans="1:8" ht="18" customHeight="1">
      <c r="A72" s="4" t="s">
        <v>69</v>
      </c>
      <c r="B72" s="5" t="s">
        <v>96</v>
      </c>
      <c r="C72" s="23" t="s">
        <v>733</v>
      </c>
      <c r="D72" s="42">
        <v>37996</v>
      </c>
      <c r="E72" s="27" t="s">
        <v>457</v>
      </c>
      <c r="F72" s="35"/>
      <c r="G72" s="35"/>
      <c r="H72" s="35"/>
    </row>
    <row r="73" spans="1:8" ht="18" customHeight="1">
      <c r="A73" s="4" t="s">
        <v>72</v>
      </c>
      <c r="B73" s="5" t="s">
        <v>97</v>
      </c>
      <c r="C73" s="23" t="s">
        <v>702</v>
      </c>
      <c r="D73" s="41" t="s">
        <v>1166</v>
      </c>
      <c r="E73" s="27" t="s">
        <v>457</v>
      </c>
      <c r="F73" s="35"/>
      <c r="G73" s="35"/>
      <c r="H73" s="35"/>
    </row>
    <row r="74" spans="1:8" ht="18" customHeight="1">
      <c r="A74" s="4" t="s">
        <v>98</v>
      </c>
      <c r="B74" s="5" t="s">
        <v>99</v>
      </c>
      <c r="C74" s="23" t="s">
        <v>31</v>
      </c>
      <c r="D74" s="41" t="s">
        <v>1167</v>
      </c>
      <c r="E74" s="27" t="s">
        <v>457</v>
      </c>
      <c r="F74" s="35"/>
      <c r="G74" s="35"/>
      <c r="H74" s="35"/>
    </row>
    <row r="75" spans="1:8" ht="18" customHeight="1">
      <c r="A75" s="4" t="s">
        <v>101</v>
      </c>
      <c r="B75" s="5" t="s">
        <v>102</v>
      </c>
      <c r="C75" s="23" t="s">
        <v>735</v>
      </c>
      <c r="D75" s="41" t="s">
        <v>1168</v>
      </c>
      <c r="E75" s="27" t="s">
        <v>457</v>
      </c>
      <c r="F75" s="35"/>
      <c r="G75" s="35"/>
      <c r="H75" s="35"/>
    </row>
    <row r="76" spans="1:8" ht="18" customHeight="1">
      <c r="A76" s="4" t="s">
        <v>103</v>
      </c>
      <c r="B76" s="5" t="s">
        <v>104</v>
      </c>
      <c r="C76" s="23" t="s">
        <v>34</v>
      </c>
      <c r="D76" s="41" t="s">
        <v>1169</v>
      </c>
      <c r="E76" s="27" t="s">
        <v>457</v>
      </c>
      <c r="F76" s="35"/>
      <c r="G76" s="35"/>
      <c r="H76" s="35"/>
    </row>
    <row r="77" spans="1:8" ht="18" customHeight="1">
      <c r="A77" s="4" t="s">
        <v>105</v>
      </c>
      <c r="B77" s="5" t="s">
        <v>106</v>
      </c>
      <c r="C77" s="23" t="s">
        <v>704</v>
      </c>
      <c r="D77" s="41" t="s">
        <v>1170</v>
      </c>
      <c r="E77" s="27" t="s">
        <v>457</v>
      </c>
      <c r="F77" s="35"/>
      <c r="G77" s="35"/>
      <c r="H77" s="35"/>
    </row>
    <row r="78" spans="1:8" ht="18" customHeight="1">
      <c r="A78" s="4" t="s">
        <v>159</v>
      </c>
      <c r="B78" s="5" t="s">
        <v>108</v>
      </c>
      <c r="C78" s="23" t="s">
        <v>672</v>
      </c>
      <c r="D78" s="41" t="s">
        <v>1171</v>
      </c>
      <c r="E78" s="27" t="s">
        <v>457</v>
      </c>
      <c r="F78" s="35"/>
      <c r="G78" s="35"/>
      <c r="H78" s="35"/>
    </row>
    <row r="79" spans="1:8" ht="18" customHeight="1">
      <c r="A79" s="4" t="s">
        <v>161</v>
      </c>
      <c r="B79" s="5" t="s">
        <v>109</v>
      </c>
      <c r="C79" s="23" t="s">
        <v>768</v>
      </c>
      <c r="D79" s="42">
        <v>37751</v>
      </c>
      <c r="E79" s="27" t="s">
        <v>457</v>
      </c>
      <c r="F79" s="35"/>
      <c r="G79" s="35"/>
      <c r="H79" s="35"/>
    </row>
    <row r="80" spans="1:8" ht="18" customHeight="1">
      <c r="A80" s="4" t="s">
        <v>174</v>
      </c>
      <c r="B80" s="5" t="s">
        <v>110</v>
      </c>
      <c r="C80" s="23" t="s">
        <v>710</v>
      </c>
      <c r="D80" s="42">
        <v>38177</v>
      </c>
      <c r="E80" s="27" t="s">
        <v>457</v>
      </c>
      <c r="F80" s="35"/>
      <c r="G80" s="35"/>
      <c r="H80" s="35"/>
    </row>
    <row r="81" spans="1:8" ht="18" customHeight="1">
      <c r="A81" s="4" t="s">
        <v>175</v>
      </c>
      <c r="B81" s="5" t="s">
        <v>111</v>
      </c>
      <c r="C81" s="23" t="s">
        <v>741</v>
      </c>
      <c r="D81" s="41" t="s">
        <v>1172</v>
      </c>
      <c r="E81" s="27" t="s">
        <v>457</v>
      </c>
      <c r="F81" s="35"/>
      <c r="G81" s="35"/>
      <c r="H81" s="35"/>
    </row>
    <row r="82" spans="1:8" ht="18" customHeight="1">
      <c r="A82" s="4" t="s">
        <v>176</v>
      </c>
      <c r="B82" s="5" t="s">
        <v>112</v>
      </c>
      <c r="C82" s="23" t="s">
        <v>434</v>
      </c>
      <c r="D82" s="41" t="s">
        <v>1173</v>
      </c>
      <c r="E82" s="27" t="s">
        <v>457</v>
      </c>
      <c r="F82" s="35"/>
      <c r="G82" s="35"/>
      <c r="H82" s="35"/>
    </row>
    <row r="83" spans="1:8" ht="18" customHeight="1">
      <c r="A83" s="4" t="s">
        <v>177</v>
      </c>
      <c r="B83" s="5" t="s">
        <v>113</v>
      </c>
      <c r="C83" s="23" t="s">
        <v>773</v>
      </c>
      <c r="D83" s="42">
        <v>38119</v>
      </c>
      <c r="E83" s="27" t="s">
        <v>457</v>
      </c>
      <c r="F83" s="35"/>
      <c r="G83" s="35"/>
      <c r="H83" s="35"/>
    </row>
    <row r="84" spans="1:8" ht="18" customHeight="1">
      <c r="A84" s="4" t="s">
        <v>178</v>
      </c>
      <c r="B84" s="5" t="s">
        <v>114</v>
      </c>
      <c r="C84" s="23" t="s">
        <v>711</v>
      </c>
      <c r="D84" s="42">
        <v>38270</v>
      </c>
      <c r="E84" s="27" t="s">
        <v>457</v>
      </c>
      <c r="F84" s="35"/>
      <c r="G84" s="35"/>
      <c r="H84" s="35"/>
    </row>
    <row r="85" spans="1:8" ht="18" customHeight="1">
      <c r="A85" s="4" t="s">
        <v>179</v>
      </c>
      <c r="B85" s="5" t="s">
        <v>115</v>
      </c>
      <c r="C85" s="23" t="s">
        <v>745</v>
      </c>
      <c r="D85" s="41" t="s">
        <v>1174</v>
      </c>
      <c r="E85" s="27" t="s">
        <v>457</v>
      </c>
      <c r="F85" s="35"/>
      <c r="G85" s="35"/>
      <c r="H85" s="35"/>
    </row>
    <row r="86" spans="1:8" ht="18" customHeight="1">
      <c r="A86" s="4" t="s">
        <v>180</v>
      </c>
      <c r="B86" s="5" t="s">
        <v>116</v>
      </c>
      <c r="C86" s="23" t="s">
        <v>746</v>
      </c>
      <c r="D86" s="42">
        <v>38050</v>
      </c>
      <c r="E86" s="27" t="s">
        <v>457</v>
      </c>
      <c r="F86" s="35"/>
      <c r="G86" s="35"/>
      <c r="H86" s="35"/>
    </row>
    <row r="87" spans="1:8" ht="18" customHeight="1">
      <c r="A87" s="4" t="s">
        <v>181</v>
      </c>
      <c r="B87" s="5" t="s">
        <v>117</v>
      </c>
      <c r="C87" s="23" t="s">
        <v>582</v>
      </c>
      <c r="D87" s="41" t="s">
        <v>1175</v>
      </c>
      <c r="E87" s="27" t="s">
        <v>457</v>
      </c>
      <c r="F87" s="35"/>
      <c r="G87" s="35"/>
      <c r="H87" s="35"/>
    </row>
    <row r="88" spans="1:8" ht="18" customHeight="1">
      <c r="A88" s="4" t="s">
        <v>182</v>
      </c>
      <c r="B88" s="5" t="s">
        <v>118</v>
      </c>
      <c r="C88" s="23" t="s">
        <v>715</v>
      </c>
      <c r="D88" s="42">
        <v>38115</v>
      </c>
      <c r="E88" s="27" t="s">
        <v>457</v>
      </c>
      <c r="F88" s="35"/>
      <c r="G88" s="35"/>
      <c r="H88" s="35"/>
    </row>
    <row r="89" spans="1:8" ht="18" customHeight="1">
      <c r="A89" s="4" t="s">
        <v>183</v>
      </c>
      <c r="B89" s="5" t="s">
        <v>119</v>
      </c>
      <c r="C89" s="23" t="s">
        <v>749</v>
      </c>
      <c r="D89" s="42">
        <v>38300</v>
      </c>
      <c r="E89" s="27" t="s">
        <v>457</v>
      </c>
      <c r="F89" s="35"/>
      <c r="G89" s="35"/>
      <c r="H89" s="35"/>
    </row>
    <row r="90" spans="1:8" ht="18" customHeight="1">
      <c r="A90" s="4" t="s">
        <v>184</v>
      </c>
      <c r="B90" s="5" t="s">
        <v>120</v>
      </c>
      <c r="C90" s="23" t="s">
        <v>751</v>
      </c>
      <c r="D90" s="41" t="s">
        <v>1176</v>
      </c>
      <c r="E90" s="27" t="s">
        <v>457</v>
      </c>
      <c r="F90" s="35"/>
      <c r="G90" s="35"/>
      <c r="H90" s="35"/>
    </row>
    <row r="91" spans="1:8" ht="18" customHeight="1">
      <c r="A91" s="4" t="s">
        <v>185</v>
      </c>
      <c r="B91" s="5" t="s">
        <v>121</v>
      </c>
      <c r="C91" s="23" t="s">
        <v>716</v>
      </c>
      <c r="D91" s="41" t="s">
        <v>1167</v>
      </c>
      <c r="E91" s="27" t="s">
        <v>457</v>
      </c>
      <c r="F91" s="35"/>
      <c r="G91" s="35"/>
      <c r="H91" s="35"/>
    </row>
    <row r="92" spans="1:8" ht="18" customHeight="1">
      <c r="A92" s="4" t="s">
        <v>186</v>
      </c>
      <c r="B92" s="5" t="s">
        <v>122</v>
      </c>
      <c r="C92" s="23" t="s">
        <v>718</v>
      </c>
      <c r="D92" s="41" t="s">
        <v>1177</v>
      </c>
      <c r="E92" s="27" t="s">
        <v>457</v>
      </c>
      <c r="F92" s="35"/>
      <c r="G92" s="35"/>
      <c r="H92" s="35"/>
    </row>
    <row r="93" spans="1:8" ht="18" customHeight="1">
      <c r="A93" s="88"/>
      <c r="B93" s="7"/>
      <c r="C93" s="91"/>
      <c r="D93" s="92"/>
      <c r="E93" s="9"/>
      <c r="F93" s="93"/>
      <c r="G93" s="93"/>
      <c r="H93" s="93"/>
    </row>
    <row r="94" spans="1:8" ht="18" customHeight="1">
      <c r="A94" s="88"/>
      <c r="B94" s="7"/>
      <c r="C94" s="91"/>
      <c r="D94" s="92"/>
      <c r="E94" s="9"/>
      <c r="F94" s="93"/>
      <c r="G94" s="93"/>
      <c r="H94" s="93"/>
    </row>
    <row r="95" spans="1:7" s="77" customFormat="1" ht="18" customHeight="1">
      <c r="A95" s="75" t="s">
        <v>5</v>
      </c>
      <c r="B95" s="76"/>
      <c r="E95" s="76"/>
      <c r="G95" s="76"/>
    </row>
    <row r="96" spans="1:8" s="77" customFormat="1" ht="18" customHeight="1">
      <c r="A96" s="78" t="s">
        <v>1306</v>
      </c>
      <c r="B96" s="78"/>
      <c r="C96" s="78"/>
      <c r="D96" s="78"/>
      <c r="E96" s="78"/>
      <c r="F96" s="78"/>
      <c r="G96" s="78"/>
      <c r="H96" s="78"/>
    </row>
    <row r="97" spans="1:8" s="77" customFormat="1" ht="18" customHeight="1">
      <c r="A97" s="78" t="s">
        <v>1309</v>
      </c>
      <c r="B97" s="78"/>
      <c r="C97" s="78"/>
      <c r="D97" s="78"/>
      <c r="E97" s="78"/>
      <c r="F97" s="78"/>
      <c r="G97" s="78"/>
      <c r="H97" s="78"/>
    </row>
    <row r="98" spans="1:8" s="77" customFormat="1" ht="18" customHeight="1">
      <c r="A98" s="79" t="s">
        <v>1323</v>
      </c>
      <c r="B98" s="79"/>
      <c r="C98" s="79"/>
      <c r="D98" s="79"/>
      <c r="E98" s="79"/>
      <c r="F98" s="79"/>
      <c r="G98" s="79"/>
      <c r="H98" s="79"/>
    </row>
    <row r="99" spans="1:8" s="77" customFormat="1" ht="18" customHeight="1">
      <c r="A99" s="15" t="s">
        <v>0</v>
      </c>
      <c r="B99" s="15" t="s">
        <v>1</v>
      </c>
      <c r="C99" s="15" t="s">
        <v>2</v>
      </c>
      <c r="D99" s="15" t="s">
        <v>3</v>
      </c>
      <c r="E99" s="15" t="s">
        <v>4</v>
      </c>
      <c r="F99" s="85" t="s">
        <v>1312</v>
      </c>
      <c r="G99" s="86" t="s">
        <v>1308</v>
      </c>
      <c r="H99" s="87" t="s">
        <v>470</v>
      </c>
    </row>
    <row r="100" spans="1:8" ht="18" customHeight="1">
      <c r="A100" s="4" t="s">
        <v>29</v>
      </c>
      <c r="B100" s="45" t="s">
        <v>123</v>
      </c>
      <c r="C100" s="23" t="s">
        <v>191</v>
      </c>
      <c r="D100" s="42">
        <v>38179</v>
      </c>
      <c r="E100" s="27" t="s">
        <v>458</v>
      </c>
      <c r="F100" s="35"/>
      <c r="G100" s="35"/>
      <c r="H100" s="35"/>
    </row>
    <row r="101" spans="1:8" ht="18" customHeight="1">
      <c r="A101" s="4" t="s">
        <v>32</v>
      </c>
      <c r="B101" s="45" t="s">
        <v>124</v>
      </c>
      <c r="C101" s="23" t="s">
        <v>721</v>
      </c>
      <c r="D101" s="41" t="s">
        <v>1178</v>
      </c>
      <c r="E101" s="27" t="s">
        <v>458</v>
      </c>
      <c r="F101" s="35"/>
      <c r="G101" s="35"/>
      <c r="H101" s="35"/>
    </row>
    <row r="102" spans="1:8" ht="18" customHeight="1">
      <c r="A102" s="4" t="s">
        <v>35</v>
      </c>
      <c r="B102" s="45" t="s">
        <v>125</v>
      </c>
      <c r="C102" s="23" t="s">
        <v>83</v>
      </c>
      <c r="D102" s="41" t="s">
        <v>1179</v>
      </c>
      <c r="E102" s="27" t="s">
        <v>458</v>
      </c>
      <c r="F102" s="35"/>
      <c r="G102" s="35"/>
      <c r="H102" s="35"/>
    </row>
    <row r="103" spans="1:8" ht="18" customHeight="1">
      <c r="A103" s="4" t="s">
        <v>37</v>
      </c>
      <c r="B103" s="45" t="s">
        <v>126</v>
      </c>
      <c r="C103" s="23" t="s">
        <v>687</v>
      </c>
      <c r="D103" s="41" t="s">
        <v>1155</v>
      </c>
      <c r="E103" s="27" t="s">
        <v>458</v>
      </c>
      <c r="F103" s="35"/>
      <c r="G103" s="35"/>
      <c r="H103" s="35"/>
    </row>
    <row r="104" spans="1:8" ht="18" customHeight="1">
      <c r="A104" s="4" t="s">
        <v>39</v>
      </c>
      <c r="B104" s="45" t="s">
        <v>127</v>
      </c>
      <c r="C104" s="23" t="s">
        <v>753</v>
      </c>
      <c r="D104" s="41" t="s">
        <v>1180</v>
      </c>
      <c r="E104" s="27" t="s">
        <v>458</v>
      </c>
      <c r="F104" s="35"/>
      <c r="G104" s="35"/>
      <c r="H104" s="35"/>
    </row>
    <row r="105" spans="1:8" ht="18" customHeight="1">
      <c r="A105" s="4" t="s">
        <v>41</v>
      </c>
      <c r="B105" s="45" t="s">
        <v>128</v>
      </c>
      <c r="C105" s="23" t="s">
        <v>755</v>
      </c>
      <c r="D105" s="41" t="s">
        <v>1181</v>
      </c>
      <c r="E105" s="27" t="s">
        <v>458</v>
      </c>
      <c r="F105" s="35"/>
      <c r="G105" s="35"/>
      <c r="H105" s="35"/>
    </row>
    <row r="106" spans="1:8" ht="18" customHeight="1">
      <c r="A106" s="4" t="s">
        <v>43</v>
      </c>
      <c r="B106" s="45" t="s">
        <v>130</v>
      </c>
      <c r="C106" s="23" t="s">
        <v>727</v>
      </c>
      <c r="D106" s="41" t="s">
        <v>1182</v>
      </c>
      <c r="E106" s="27" t="s">
        <v>458</v>
      </c>
      <c r="F106" s="35"/>
      <c r="G106" s="35"/>
      <c r="H106" s="35"/>
    </row>
    <row r="107" spans="1:8" ht="18" customHeight="1">
      <c r="A107" s="4" t="s">
        <v>45</v>
      </c>
      <c r="B107" s="45" t="s">
        <v>131</v>
      </c>
      <c r="C107" s="23" t="s">
        <v>94</v>
      </c>
      <c r="D107" s="41" t="s">
        <v>1183</v>
      </c>
      <c r="E107" s="27" t="s">
        <v>458</v>
      </c>
      <c r="F107" s="35"/>
      <c r="G107" s="35"/>
      <c r="H107" s="35"/>
    </row>
    <row r="108" spans="1:8" ht="18" customHeight="1">
      <c r="A108" s="4" t="s">
        <v>47</v>
      </c>
      <c r="B108" s="45" t="s">
        <v>132</v>
      </c>
      <c r="C108" s="23" t="s">
        <v>697</v>
      </c>
      <c r="D108" s="41" t="s">
        <v>938</v>
      </c>
      <c r="E108" s="27" t="s">
        <v>458</v>
      </c>
      <c r="F108" s="35"/>
      <c r="G108" s="35"/>
      <c r="H108" s="35"/>
    </row>
    <row r="109" spans="1:8" ht="18" customHeight="1">
      <c r="A109" s="4" t="s">
        <v>49</v>
      </c>
      <c r="B109" s="45" t="s">
        <v>133</v>
      </c>
      <c r="C109" s="23" t="s">
        <v>728</v>
      </c>
      <c r="D109" s="41" t="s">
        <v>1184</v>
      </c>
      <c r="E109" s="27" t="s">
        <v>458</v>
      </c>
      <c r="F109" s="35"/>
      <c r="G109" s="35"/>
      <c r="H109" s="35"/>
    </row>
    <row r="110" spans="1:8" ht="18" customHeight="1">
      <c r="A110" s="4" t="s">
        <v>51</v>
      </c>
      <c r="B110" s="45" t="s">
        <v>134</v>
      </c>
      <c r="C110" s="23" t="s">
        <v>698</v>
      </c>
      <c r="D110" s="42">
        <v>38170</v>
      </c>
      <c r="E110" s="27" t="s">
        <v>458</v>
      </c>
      <c r="F110" s="35"/>
      <c r="G110" s="35"/>
      <c r="H110" s="35"/>
    </row>
    <row r="111" spans="1:8" ht="18" customHeight="1">
      <c r="A111" s="4" t="s">
        <v>53</v>
      </c>
      <c r="B111" s="45" t="s">
        <v>135</v>
      </c>
      <c r="C111" s="23" t="s">
        <v>730</v>
      </c>
      <c r="D111" s="41" t="s">
        <v>1185</v>
      </c>
      <c r="E111" s="27" t="s">
        <v>458</v>
      </c>
      <c r="F111" s="35"/>
      <c r="G111" s="35"/>
      <c r="H111" s="35"/>
    </row>
    <row r="112" spans="1:8" ht="18" customHeight="1">
      <c r="A112" s="4" t="s">
        <v>55</v>
      </c>
      <c r="B112" s="45" t="s">
        <v>136</v>
      </c>
      <c r="C112" s="23" t="s">
        <v>100</v>
      </c>
      <c r="D112" s="42">
        <v>38110</v>
      </c>
      <c r="E112" s="27" t="s">
        <v>458</v>
      </c>
      <c r="F112" s="35"/>
      <c r="G112" s="35"/>
      <c r="H112" s="35"/>
    </row>
    <row r="113" spans="1:8" ht="18" customHeight="1">
      <c r="A113" s="4" t="s">
        <v>58</v>
      </c>
      <c r="B113" s="45" t="s">
        <v>137</v>
      </c>
      <c r="C113" s="23" t="s">
        <v>731</v>
      </c>
      <c r="D113" s="41" t="s">
        <v>1186</v>
      </c>
      <c r="E113" s="27" t="s">
        <v>458</v>
      </c>
      <c r="F113" s="35"/>
      <c r="G113" s="35"/>
      <c r="H113" s="35"/>
    </row>
    <row r="114" spans="1:8" ht="18" customHeight="1">
      <c r="A114" s="4" t="s">
        <v>60</v>
      </c>
      <c r="B114" s="45" t="s">
        <v>138</v>
      </c>
      <c r="C114" s="23" t="s">
        <v>732</v>
      </c>
      <c r="D114" s="41" t="s">
        <v>1131</v>
      </c>
      <c r="E114" s="27" t="s">
        <v>458</v>
      </c>
      <c r="F114" s="35"/>
      <c r="G114" s="35"/>
      <c r="H114" s="35"/>
    </row>
    <row r="115" spans="1:8" ht="18" customHeight="1">
      <c r="A115" s="4" t="s">
        <v>62</v>
      </c>
      <c r="B115" s="45" t="s">
        <v>139</v>
      </c>
      <c r="C115" s="23" t="s">
        <v>150</v>
      </c>
      <c r="D115" s="41" t="s">
        <v>1187</v>
      </c>
      <c r="E115" s="27" t="s">
        <v>458</v>
      </c>
      <c r="F115" s="35"/>
      <c r="G115" s="35"/>
      <c r="H115" s="35"/>
    </row>
    <row r="116" spans="1:8" ht="18" customHeight="1">
      <c r="A116" s="4" t="s">
        <v>64</v>
      </c>
      <c r="B116" s="45" t="s">
        <v>140</v>
      </c>
      <c r="C116" s="23" t="s">
        <v>107</v>
      </c>
      <c r="D116" s="42">
        <v>38150</v>
      </c>
      <c r="E116" s="27" t="s">
        <v>458</v>
      </c>
      <c r="F116" s="35"/>
      <c r="G116" s="35"/>
      <c r="H116" s="35"/>
    </row>
    <row r="117" spans="1:8" ht="18" customHeight="1">
      <c r="A117" s="4" t="s">
        <v>66</v>
      </c>
      <c r="B117" s="45" t="s">
        <v>141</v>
      </c>
      <c r="C117" s="23" t="s">
        <v>765</v>
      </c>
      <c r="D117" s="42">
        <v>38019</v>
      </c>
      <c r="E117" s="27" t="s">
        <v>458</v>
      </c>
      <c r="F117" s="35"/>
      <c r="G117" s="35"/>
      <c r="H117" s="35"/>
    </row>
    <row r="118" spans="1:8" ht="18" customHeight="1">
      <c r="A118" s="4" t="s">
        <v>69</v>
      </c>
      <c r="B118" s="45" t="s">
        <v>142</v>
      </c>
      <c r="C118" s="23" t="s">
        <v>766</v>
      </c>
      <c r="D118" s="41" t="s">
        <v>1154</v>
      </c>
      <c r="E118" s="27" t="s">
        <v>458</v>
      </c>
      <c r="F118" s="35"/>
      <c r="G118" s="35"/>
      <c r="H118" s="35"/>
    </row>
    <row r="119" spans="1:8" ht="18" customHeight="1">
      <c r="A119" s="4" t="s">
        <v>72</v>
      </c>
      <c r="B119" s="45" t="s">
        <v>143</v>
      </c>
      <c r="C119" s="23" t="s">
        <v>736</v>
      </c>
      <c r="D119" s="41" t="s">
        <v>1188</v>
      </c>
      <c r="E119" s="27" t="s">
        <v>458</v>
      </c>
      <c r="F119" s="35"/>
      <c r="G119" s="35"/>
      <c r="H119" s="35"/>
    </row>
    <row r="120" spans="1:8" ht="18" customHeight="1">
      <c r="A120" s="4" t="s">
        <v>98</v>
      </c>
      <c r="B120" s="45" t="s">
        <v>144</v>
      </c>
      <c r="C120" s="23" t="s">
        <v>738</v>
      </c>
      <c r="D120" s="41" t="s">
        <v>1181</v>
      </c>
      <c r="E120" s="27" t="s">
        <v>458</v>
      </c>
      <c r="F120" s="35"/>
      <c r="G120" s="35"/>
      <c r="H120" s="35"/>
    </row>
    <row r="121" spans="1:8" ht="18" customHeight="1">
      <c r="A121" s="4" t="s">
        <v>101</v>
      </c>
      <c r="B121" s="45" t="s">
        <v>145</v>
      </c>
      <c r="C121" s="23" t="s">
        <v>767</v>
      </c>
      <c r="D121" s="41" t="s">
        <v>1169</v>
      </c>
      <c r="E121" s="27" t="s">
        <v>458</v>
      </c>
      <c r="F121" s="35"/>
      <c r="G121" s="35"/>
      <c r="H121" s="35"/>
    </row>
    <row r="122" spans="1:8" ht="18" customHeight="1">
      <c r="A122" s="4" t="s">
        <v>103</v>
      </c>
      <c r="B122" s="45" t="s">
        <v>146</v>
      </c>
      <c r="C122" s="23" t="s">
        <v>739</v>
      </c>
      <c r="D122" s="41" t="s">
        <v>1189</v>
      </c>
      <c r="E122" s="27" t="s">
        <v>458</v>
      </c>
      <c r="F122" s="35"/>
      <c r="G122" s="35"/>
      <c r="H122" s="35"/>
    </row>
    <row r="123" spans="1:8" ht="18" customHeight="1">
      <c r="A123" s="4" t="s">
        <v>105</v>
      </c>
      <c r="B123" s="45" t="s">
        <v>147</v>
      </c>
      <c r="C123" s="23" t="s">
        <v>769</v>
      </c>
      <c r="D123" s="41" t="s">
        <v>1190</v>
      </c>
      <c r="E123" s="27" t="s">
        <v>458</v>
      </c>
      <c r="F123" s="35"/>
      <c r="G123" s="35"/>
      <c r="H123" s="35"/>
    </row>
    <row r="124" spans="1:8" ht="18" customHeight="1">
      <c r="A124" s="4" t="s">
        <v>159</v>
      </c>
      <c r="B124" s="45" t="s">
        <v>148</v>
      </c>
      <c r="C124" s="23" t="s">
        <v>705</v>
      </c>
      <c r="D124" s="42">
        <v>38261</v>
      </c>
      <c r="E124" s="27" t="s">
        <v>458</v>
      </c>
      <c r="F124" s="35"/>
      <c r="G124" s="35"/>
      <c r="H124" s="35"/>
    </row>
    <row r="125" spans="1:8" ht="18" customHeight="1">
      <c r="A125" s="4" t="s">
        <v>161</v>
      </c>
      <c r="B125" s="45" t="s">
        <v>149</v>
      </c>
      <c r="C125" s="23" t="s">
        <v>157</v>
      </c>
      <c r="D125" s="42">
        <v>38049</v>
      </c>
      <c r="E125" s="27" t="s">
        <v>458</v>
      </c>
      <c r="F125" s="35"/>
      <c r="G125" s="35"/>
      <c r="H125" s="35"/>
    </row>
    <row r="126" spans="1:8" ht="18" customHeight="1">
      <c r="A126" s="4" t="s">
        <v>174</v>
      </c>
      <c r="B126" s="45" t="s">
        <v>151</v>
      </c>
      <c r="C126" s="23" t="s">
        <v>707</v>
      </c>
      <c r="D126" s="41" t="s">
        <v>1084</v>
      </c>
      <c r="E126" s="27" t="s">
        <v>458</v>
      </c>
      <c r="F126" s="35"/>
      <c r="G126" s="35"/>
      <c r="H126" s="35"/>
    </row>
    <row r="127" spans="1:8" ht="18" customHeight="1">
      <c r="A127" s="4" t="s">
        <v>175</v>
      </c>
      <c r="B127" s="45" t="s">
        <v>152</v>
      </c>
      <c r="C127" s="23" t="s">
        <v>770</v>
      </c>
      <c r="D127" s="42">
        <v>38265</v>
      </c>
      <c r="E127" s="27" t="s">
        <v>458</v>
      </c>
      <c r="F127" s="35"/>
      <c r="G127" s="35"/>
      <c r="H127" s="35"/>
    </row>
    <row r="128" spans="1:8" ht="18" customHeight="1">
      <c r="A128" s="4" t="s">
        <v>176</v>
      </c>
      <c r="B128" s="45" t="s">
        <v>153</v>
      </c>
      <c r="C128" s="23" t="s">
        <v>430</v>
      </c>
      <c r="D128" s="41" t="s">
        <v>1191</v>
      </c>
      <c r="E128" s="27" t="s">
        <v>458</v>
      </c>
      <c r="F128" s="35"/>
      <c r="G128" s="35"/>
      <c r="H128" s="35"/>
    </row>
    <row r="129" spans="1:8" ht="18" customHeight="1">
      <c r="A129" s="4" t="s">
        <v>177</v>
      </c>
      <c r="B129" s="45" t="s">
        <v>154</v>
      </c>
      <c r="C129" s="23" t="s">
        <v>771</v>
      </c>
      <c r="D129" s="41" t="s">
        <v>1192</v>
      </c>
      <c r="E129" s="27" t="s">
        <v>458</v>
      </c>
      <c r="F129" s="35"/>
      <c r="G129" s="35"/>
      <c r="H129" s="35"/>
    </row>
    <row r="130" spans="1:8" ht="18" customHeight="1">
      <c r="A130" s="4" t="s">
        <v>178</v>
      </c>
      <c r="B130" s="45" t="s">
        <v>155</v>
      </c>
      <c r="C130" s="23" t="s">
        <v>772</v>
      </c>
      <c r="D130" s="42">
        <v>37995</v>
      </c>
      <c r="E130" s="27" t="s">
        <v>458</v>
      </c>
      <c r="F130" s="35"/>
      <c r="G130" s="35"/>
      <c r="H130" s="35"/>
    </row>
    <row r="131" spans="1:8" ht="18" customHeight="1">
      <c r="A131" s="4" t="s">
        <v>179</v>
      </c>
      <c r="B131" s="45" t="s">
        <v>156</v>
      </c>
      <c r="C131" s="23" t="s">
        <v>774</v>
      </c>
      <c r="D131" s="41" t="s">
        <v>1193</v>
      </c>
      <c r="E131" s="27" t="s">
        <v>458</v>
      </c>
      <c r="F131" s="35"/>
      <c r="G131" s="35"/>
      <c r="H131" s="35"/>
    </row>
    <row r="132" spans="1:8" ht="18" customHeight="1">
      <c r="A132" s="4" t="s">
        <v>180</v>
      </c>
      <c r="B132" s="45" t="s">
        <v>158</v>
      </c>
      <c r="C132" s="23" t="s">
        <v>743</v>
      </c>
      <c r="D132" s="41" t="s">
        <v>1162</v>
      </c>
      <c r="E132" s="27" t="s">
        <v>458</v>
      </c>
      <c r="F132" s="35"/>
      <c r="G132" s="35"/>
      <c r="H132" s="35"/>
    </row>
    <row r="133" spans="1:8" ht="18" customHeight="1">
      <c r="A133" s="4" t="s">
        <v>181</v>
      </c>
      <c r="B133" s="45" t="s">
        <v>160</v>
      </c>
      <c r="C133" s="23" t="s">
        <v>744</v>
      </c>
      <c r="D133" s="41" t="s">
        <v>1194</v>
      </c>
      <c r="E133" s="27" t="s">
        <v>458</v>
      </c>
      <c r="F133" s="35"/>
      <c r="G133" s="35"/>
      <c r="H133" s="35"/>
    </row>
    <row r="134" spans="1:8" ht="18" customHeight="1">
      <c r="A134" s="4" t="s">
        <v>182</v>
      </c>
      <c r="B134" s="45" t="s">
        <v>162</v>
      </c>
      <c r="C134" s="23" t="s">
        <v>713</v>
      </c>
      <c r="D134" s="42">
        <v>38148</v>
      </c>
      <c r="E134" s="27" t="s">
        <v>458</v>
      </c>
      <c r="F134" s="35"/>
      <c r="G134" s="35"/>
      <c r="H134" s="35"/>
    </row>
    <row r="135" spans="1:8" ht="18" customHeight="1">
      <c r="A135" s="4" t="s">
        <v>183</v>
      </c>
      <c r="B135" s="45" t="s">
        <v>163</v>
      </c>
      <c r="C135" s="23" t="s">
        <v>714</v>
      </c>
      <c r="D135" s="41" t="s">
        <v>1195</v>
      </c>
      <c r="E135" s="27" t="s">
        <v>458</v>
      </c>
      <c r="F135" s="35"/>
      <c r="G135" s="35"/>
      <c r="H135" s="35"/>
    </row>
    <row r="136" spans="1:8" ht="18" customHeight="1">
      <c r="A136" s="4" t="s">
        <v>184</v>
      </c>
      <c r="B136" s="45" t="s">
        <v>164</v>
      </c>
      <c r="C136" s="23" t="s">
        <v>235</v>
      </c>
      <c r="D136" s="41" t="s">
        <v>1196</v>
      </c>
      <c r="E136" s="27" t="s">
        <v>458</v>
      </c>
      <c r="F136" s="35"/>
      <c r="G136" s="35"/>
      <c r="H136" s="35"/>
    </row>
    <row r="137" spans="1:8" ht="18" customHeight="1">
      <c r="A137" s="4" t="s">
        <v>185</v>
      </c>
      <c r="B137" s="45" t="s">
        <v>165</v>
      </c>
      <c r="C137" s="23" t="s">
        <v>779</v>
      </c>
      <c r="D137" s="42">
        <v>38108</v>
      </c>
      <c r="E137" s="27" t="s">
        <v>458</v>
      </c>
      <c r="F137" s="35"/>
      <c r="G137" s="35"/>
      <c r="H137" s="35"/>
    </row>
    <row r="138" spans="1:8" ht="18" customHeight="1">
      <c r="A138" s="4" t="s">
        <v>186</v>
      </c>
      <c r="B138" s="45" t="s">
        <v>166</v>
      </c>
      <c r="C138" s="23" t="s">
        <v>750</v>
      </c>
      <c r="D138" s="41" t="s">
        <v>1163</v>
      </c>
      <c r="E138" s="27" t="s">
        <v>458</v>
      </c>
      <c r="F138" s="35"/>
      <c r="G138" s="35"/>
      <c r="H138" s="35"/>
    </row>
    <row r="139" spans="1:8" ht="18" customHeight="1">
      <c r="A139" s="4" t="s">
        <v>187</v>
      </c>
      <c r="B139" s="45" t="s">
        <v>168</v>
      </c>
      <c r="C139" s="23" t="s">
        <v>717</v>
      </c>
      <c r="D139" s="41" t="s">
        <v>1197</v>
      </c>
      <c r="E139" s="27" t="s">
        <v>458</v>
      </c>
      <c r="F139" s="35"/>
      <c r="G139" s="35"/>
      <c r="H139" s="35"/>
    </row>
    <row r="140" spans="1:8" ht="18" customHeight="1">
      <c r="A140" s="9"/>
      <c r="B140" s="7"/>
      <c r="C140" s="14"/>
      <c r="D140" s="13"/>
      <c r="E140" s="73"/>
      <c r="F140" s="73"/>
      <c r="G140" s="73"/>
      <c r="H140" s="73"/>
    </row>
    <row r="141" spans="1:8" ht="18" customHeight="1">
      <c r="A141" s="9"/>
      <c r="B141" s="7"/>
      <c r="C141" s="14"/>
      <c r="D141" s="13"/>
      <c r="E141" s="10"/>
      <c r="F141" s="10"/>
      <c r="G141" s="10"/>
      <c r="H141" s="10"/>
    </row>
    <row r="142" spans="1:7" s="77" customFormat="1" ht="18" customHeight="1">
      <c r="A142" s="75" t="s">
        <v>5</v>
      </c>
      <c r="B142" s="76"/>
      <c r="E142" s="76"/>
      <c r="G142" s="76"/>
    </row>
    <row r="143" spans="1:8" s="77" customFormat="1" ht="18" customHeight="1">
      <c r="A143" s="78" t="s">
        <v>1306</v>
      </c>
      <c r="B143" s="78"/>
      <c r="C143" s="78"/>
      <c r="D143" s="78"/>
      <c r="E143" s="78"/>
      <c r="F143" s="78"/>
      <c r="G143" s="78"/>
      <c r="H143" s="78"/>
    </row>
    <row r="144" spans="1:8" s="77" customFormat="1" ht="18" customHeight="1">
      <c r="A144" s="78" t="s">
        <v>1309</v>
      </c>
      <c r="B144" s="78"/>
      <c r="C144" s="78"/>
      <c r="D144" s="78"/>
      <c r="E144" s="78"/>
      <c r="F144" s="78"/>
      <c r="G144" s="78"/>
      <c r="H144" s="78"/>
    </row>
    <row r="145" spans="1:8" s="77" customFormat="1" ht="18" customHeight="1">
      <c r="A145" s="79" t="s">
        <v>1324</v>
      </c>
      <c r="B145" s="79"/>
      <c r="C145" s="79"/>
      <c r="D145" s="79"/>
      <c r="E145" s="79"/>
      <c r="F145" s="79"/>
      <c r="G145" s="79"/>
      <c r="H145" s="79"/>
    </row>
    <row r="146" spans="1:8" s="77" customFormat="1" ht="18" customHeight="1">
      <c r="A146" s="15" t="s">
        <v>0</v>
      </c>
      <c r="B146" s="15" t="s">
        <v>1</v>
      </c>
      <c r="C146" s="15" t="s">
        <v>2</v>
      </c>
      <c r="D146" s="15" t="s">
        <v>3</v>
      </c>
      <c r="E146" s="15" t="s">
        <v>4</v>
      </c>
      <c r="F146" s="85" t="s">
        <v>1312</v>
      </c>
      <c r="G146" s="86" t="s">
        <v>1308</v>
      </c>
      <c r="H146" s="87" t="s">
        <v>470</v>
      </c>
    </row>
    <row r="147" spans="1:8" ht="18" customHeight="1">
      <c r="A147" s="4" t="s">
        <v>29</v>
      </c>
      <c r="B147" s="5" t="s">
        <v>169</v>
      </c>
      <c r="C147" s="23" t="s">
        <v>1304</v>
      </c>
      <c r="D147" s="42">
        <v>37987</v>
      </c>
      <c r="E147" s="27" t="s">
        <v>462</v>
      </c>
      <c r="F147" s="35"/>
      <c r="G147" s="35"/>
      <c r="H147" s="35"/>
    </row>
    <row r="148" spans="1:8" ht="18" customHeight="1">
      <c r="A148" s="4" t="s">
        <v>32</v>
      </c>
      <c r="B148" s="5" t="s">
        <v>170</v>
      </c>
      <c r="C148" s="23" t="s">
        <v>197</v>
      </c>
      <c r="D148" s="41" t="s">
        <v>1194</v>
      </c>
      <c r="E148" s="27" t="s">
        <v>462</v>
      </c>
      <c r="F148" s="35"/>
      <c r="G148" s="35"/>
      <c r="H148" s="35"/>
    </row>
    <row r="149" spans="1:8" ht="18" customHeight="1">
      <c r="A149" s="4" t="s">
        <v>35</v>
      </c>
      <c r="B149" s="5" t="s">
        <v>171</v>
      </c>
      <c r="C149" s="23" t="s">
        <v>719</v>
      </c>
      <c r="D149" s="42">
        <v>38332</v>
      </c>
      <c r="E149" s="27" t="s">
        <v>462</v>
      </c>
      <c r="F149" s="35"/>
      <c r="G149" s="35"/>
      <c r="H149" s="35"/>
    </row>
    <row r="150" spans="1:8" ht="18" customHeight="1">
      <c r="A150" s="4" t="s">
        <v>37</v>
      </c>
      <c r="B150" s="5" t="s">
        <v>172</v>
      </c>
      <c r="C150" s="23" t="s">
        <v>722</v>
      </c>
      <c r="D150" s="42">
        <v>37990</v>
      </c>
      <c r="E150" s="27" t="s">
        <v>462</v>
      </c>
      <c r="F150" s="35"/>
      <c r="G150" s="35"/>
      <c r="H150" s="35"/>
    </row>
    <row r="151" spans="1:8" ht="18" customHeight="1">
      <c r="A151" s="4" t="s">
        <v>39</v>
      </c>
      <c r="B151" s="5" t="s">
        <v>173</v>
      </c>
      <c r="C151" s="23" t="s">
        <v>724</v>
      </c>
      <c r="D151" s="42">
        <v>38114</v>
      </c>
      <c r="E151" s="27" t="s">
        <v>462</v>
      </c>
      <c r="F151" s="35"/>
      <c r="G151" s="35"/>
      <c r="H151" s="35"/>
    </row>
    <row r="152" spans="1:8" ht="18" customHeight="1">
      <c r="A152" s="4" t="s">
        <v>41</v>
      </c>
      <c r="B152" s="5" t="s">
        <v>190</v>
      </c>
      <c r="C152" s="23" t="s">
        <v>690</v>
      </c>
      <c r="D152" s="41" t="s">
        <v>1179</v>
      </c>
      <c r="E152" s="27" t="s">
        <v>462</v>
      </c>
      <c r="F152" s="35"/>
      <c r="G152" s="35"/>
      <c r="H152" s="35"/>
    </row>
    <row r="153" spans="1:8" ht="18" customHeight="1">
      <c r="A153" s="4" t="s">
        <v>43</v>
      </c>
      <c r="B153" s="5" t="s">
        <v>193</v>
      </c>
      <c r="C153" s="23" t="s">
        <v>691</v>
      </c>
      <c r="D153" s="42">
        <v>38208</v>
      </c>
      <c r="E153" s="27" t="s">
        <v>462</v>
      </c>
      <c r="F153" s="35"/>
      <c r="G153" s="35"/>
      <c r="H153" s="35"/>
    </row>
    <row r="154" spans="1:8" ht="18" customHeight="1">
      <c r="A154" s="4" t="s">
        <v>45</v>
      </c>
      <c r="B154" s="5" t="s">
        <v>194</v>
      </c>
      <c r="C154" s="23" t="s">
        <v>692</v>
      </c>
      <c r="D154" s="42">
        <v>38169</v>
      </c>
      <c r="E154" s="27" t="s">
        <v>462</v>
      </c>
      <c r="F154" s="35"/>
      <c r="G154" s="35"/>
      <c r="H154" s="35"/>
    </row>
    <row r="155" spans="1:8" ht="18" customHeight="1">
      <c r="A155" s="4" t="s">
        <v>47</v>
      </c>
      <c r="B155" s="5" t="s">
        <v>196</v>
      </c>
      <c r="C155" s="23" t="s">
        <v>757</v>
      </c>
      <c r="D155" s="41" t="s">
        <v>1198</v>
      </c>
      <c r="E155" s="27" t="s">
        <v>462</v>
      </c>
      <c r="F155" s="35"/>
      <c r="G155" s="35"/>
      <c r="H155" s="35"/>
    </row>
    <row r="156" spans="1:8" ht="18" customHeight="1">
      <c r="A156" s="4" t="s">
        <v>49</v>
      </c>
      <c r="B156" s="5" t="s">
        <v>198</v>
      </c>
      <c r="C156" s="23" t="s">
        <v>758</v>
      </c>
      <c r="D156" s="42">
        <v>38020</v>
      </c>
      <c r="E156" s="27" t="s">
        <v>462</v>
      </c>
      <c r="F156" s="35"/>
      <c r="G156" s="35"/>
      <c r="H156" s="35"/>
    </row>
    <row r="157" spans="1:8" ht="18" customHeight="1">
      <c r="A157" s="4" t="s">
        <v>51</v>
      </c>
      <c r="B157" s="5" t="s">
        <v>200</v>
      </c>
      <c r="C157" s="23" t="s">
        <v>759</v>
      </c>
      <c r="D157" s="41" t="s">
        <v>1199</v>
      </c>
      <c r="E157" s="27" t="s">
        <v>462</v>
      </c>
      <c r="F157" s="35"/>
      <c r="G157" s="35"/>
      <c r="H157" s="35"/>
    </row>
    <row r="158" spans="1:8" ht="18" customHeight="1">
      <c r="A158" s="4" t="s">
        <v>53</v>
      </c>
      <c r="B158" s="5" t="s">
        <v>201</v>
      </c>
      <c r="C158" s="23" t="s">
        <v>760</v>
      </c>
      <c r="D158" s="42">
        <v>38054</v>
      </c>
      <c r="E158" s="27" t="s">
        <v>462</v>
      </c>
      <c r="F158" s="35"/>
      <c r="G158" s="35"/>
      <c r="H158" s="35"/>
    </row>
    <row r="159" spans="1:8" ht="18" customHeight="1">
      <c r="A159" s="4" t="s">
        <v>55</v>
      </c>
      <c r="B159" s="5" t="s">
        <v>202</v>
      </c>
      <c r="C159" s="23" t="s">
        <v>729</v>
      </c>
      <c r="D159" s="41" t="s">
        <v>1200</v>
      </c>
      <c r="E159" s="27" t="s">
        <v>462</v>
      </c>
      <c r="F159" s="35"/>
      <c r="G159" s="35"/>
      <c r="H159" s="35"/>
    </row>
    <row r="160" spans="1:8" ht="18" customHeight="1">
      <c r="A160" s="4" t="s">
        <v>58</v>
      </c>
      <c r="B160" s="5" t="s">
        <v>203</v>
      </c>
      <c r="C160" s="23" t="s">
        <v>761</v>
      </c>
      <c r="D160" s="41" t="s">
        <v>1201</v>
      </c>
      <c r="E160" s="27" t="s">
        <v>462</v>
      </c>
      <c r="F160" s="35"/>
      <c r="G160" s="35"/>
      <c r="H160" s="35"/>
    </row>
    <row r="161" spans="1:8" ht="18" customHeight="1">
      <c r="A161" s="4" t="s">
        <v>60</v>
      </c>
      <c r="B161" s="5" t="s">
        <v>204</v>
      </c>
      <c r="C161" s="23" t="s">
        <v>762</v>
      </c>
      <c r="D161" s="42">
        <v>38203</v>
      </c>
      <c r="E161" s="27" t="s">
        <v>462</v>
      </c>
      <c r="F161" s="35"/>
      <c r="G161" s="35"/>
      <c r="H161" s="35"/>
    </row>
    <row r="162" spans="1:8" ht="18" customHeight="1">
      <c r="A162" s="4" t="s">
        <v>62</v>
      </c>
      <c r="B162" s="5" t="s">
        <v>205</v>
      </c>
      <c r="C162" s="23" t="s">
        <v>763</v>
      </c>
      <c r="D162" s="41" t="s">
        <v>1103</v>
      </c>
      <c r="E162" s="27" t="s">
        <v>462</v>
      </c>
      <c r="F162" s="35"/>
      <c r="G162" s="35"/>
      <c r="H162" s="35"/>
    </row>
    <row r="163" spans="1:8" ht="18" customHeight="1">
      <c r="A163" s="4" t="s">
        <v>64</v>
      </c>
      <c r="B163" s="5" t="s">
        <v>206</v>
      </c>
      <c r="C163" s="23" t="s">
        <v>764</v>
      </c>
      <c r="D163" s="41" t="s">
        <v>1201</v>
      </c>
      <c r="E163" s="27" t="s">
        <v>462</v>
      </c>
      <c r="F163" s="35"/>
      <c r="G163" s="35"/>
      <c r="H163" s="35"/>
    </row>
    <row r="164" spans="1:8" ht="18" customHeight="1">
      <c r="A164" s="4" t="s">
        <v>66</v>
      </c>
      <c r="B164" s="5" t="s">
        <v>207</v>
      </c>
      <c r="C164" s="23" t="s">
        <v>701</v>
      </c>
      <c r="D164" s="41" t="s">
        <v>1186</v>
      </c>
      <c r="E164" s="27" t="s">
        <v>462</v>
      </c>
      <c r="F164" s="35"/>
      <c r="G164" s="35"/>
      <c r="H164" s="35"/>
    </row>
    <row r="165" spans="1:8" ht="18" customHeight="1">
      <c r="A165" s="4" t="s">
        <v>69</v>
      </c>
      <c r="B165" s="5" t="s">
        <v>208</v>
      </c>
      <c r="C165" s="23" t="s">
        <v>734</v>
      </c>
      <c r="D165" s="41" t="s">
        <v>1202</v>
      </c>
      <c r="E165" s="27" t="s">
        <v>462</v>
      </c>
      <c r="F165" s="35"/>
      <c r="G165" s="35"/>
      <c r="H165" s="35"/>
    </row>
    <row r="166" spans="1:8" ht="18" customHeight="1">
      <c r="A166" s="4" t="s">
        <v>72</v>
      </c>
      <c r="B166" s="5" t="s">
        <v>209</v>
      </c>
      <c r="C166" s="23" t="s">
        <v>737</v>
      </c>
      <c r="D166" s="42">
        <v>38268</v>
      </c>
      <c r="E166" s="27" t="s">
        <v>462</v>
      </c>
      <c r="F166" s="35"/>
      <c r="G166" s="35"/>
      <c r="H166" s="35"/>
    </row>
    <row r="167" spans="1:8" ht="18" customHeight="1">
      <c r="A167" s="4" t="s">
        <v>98</v>
      </c>
      <c r="B167" s="5" t="s">
        <v>210</v>
      </c>
      <c r="C167" s="23" t="s">
        <v>703</v>
      </c>
      <c r="D167" s="41" t="s">
        <v>1203</v>
      </c>
      <c r="E167" s="27" t="s">
        <v>462</v>
      </c>
      <c r="F167" s="35"/>
      <c r="G167" s="35"/>
      <c r="H167" s="35"/>
    </row>
    <row r="168" spans="1:8" ht="18" customHeight="1">
      <c r="A168" s="4" t="s">
        <v>101</v>
      </c>
      <c r="B168" s="5" t="s">
        <v>211</v>
      </c>
      <c r="C168" s="23" t="s">
        <v>426</v>
      </c>
      <c r="D168" s="42">
        <v>37932</v>
      </c>
      <c r="E168" s="27" t="s">
        <v>462</v>
      </c>
      <c r="F168" s="35"/>
      <c r="G168" s="35"/>
      <c r="H168" s="35"/>
    </row>
    <row r="169" spans="1:8" ht="18" customHeight="1">
      <c r="A169" s="4" t="s">
        <v>103</v>
      </c>
      <c r="B169" s="5" t="s">
        <v>212</v>
      </c>
      <c r="C169" s="23" t="s">
        <v>706</v>
      </c>
      <c r="D169" s="41" t="s">
        <v>1204</v>
      </c>
      <c r="E169" s="27" t="s">
        <v>462</v>
      </c>
      <c r="F169" s="35"/>
      <c r="G169" s="35"/>
      <c r="H169" s="35"/>
    </row>
    <row r="170" spans="1:8" ht="18" customHeight="1">
      <c r="A170" s="4" t="s">
        <v>105</v>
      </c>
      <c r="B170" s="5" t="s">
        <v>213</v>
      </c>
      <c r="C170" s="23" t="s">
        <v>708</v>
      </c>
      <c r="D170" s="41" t="s">
        <v>1205</v>
      </c>
      <c r="E170" s="27" t="s">
        <v>462</v>
      </c>
      <c r="F170" s="35"/>
      <c r="G170" s="35"/>
      <c r="H170" s="35"/>
    </row>
    <row r="171" spans="1:8" ht="18" customHeight="1">
      <c r="A171" s="4" t="s">
        <v>159</v>
      </c>
      <c r="B171" s="5" t="s">
        <v>214</v>
      </c>
      <c r="C171" s="23" t="s">
        <v>709</v>
      </c>
      <c r="D171" s="42">
        <v>38024</v>
      </c>
      <c r="E171" s="27" t="s">
        <v>462</v>
      </c>
      <c r="F171" s="35"/>
      <c r="G171" s="35"/>
      <c r="H171" s="35"/>
    </row>
    <row r="172" spans="1:8" ht="18" customHeight="1">
      <c r="A172" s="4" t="s">
        <v>161</v>
      </c>
      <c r="B172" s="5" t="s">
        <v>215</v>
      </c>
      <c r="C172" s="23" t="s">
        <v>740</v>
      </c>
      <c r="D172" s="41" t="s">
        <v>1206</v>
      </c>
      <c r="E172" s="27" t="s">
        <v>462</v>
      </c>
      <c r="F172" s="35"/>
      <c r="G172" s="35"/>
      <c r="H172" s="35"/>
    </row>
    <row r="173" spans="1:8" ht="18" customHeight="1">
      <c r="A173" s="4" t="s">
        <v>174</v>
      </c>
      <c r="B173" s="5" t="s">
        <v>216</v>
      </c>
      <c r="C173" s="23" t="s">
        <v>1207</v>
      </c>
      <c r="D173" s="41" t="s">
        <v>1186</v>
      </c>
      <c r="E173" s="27" t="s">
        <v>462</v>
      </c>
      <c r="F173" s="35"/>
      <c r="G173" s="35"/>
      <c r="H173" s="35"/>
    </row>
    <row r="174" spans="1:8" ht="18" customHeight="1">
      <c r="A174" s="4" t="s">
        <v>175</v>
      </c>
      <c r="B174" s="5" t="s">
        <v>217</v>
      </c>
      <c r="C174" s="23" t="s">
        <v>742</v>
      </c>
      <c r="D174" s="42">
        <v>37993</v>
      </c>
      <c r="E174" s="27" t="s">
        <v>462</v>
      </c>
      <c r="F174" s="35"/>
      <c r="G174" s="35"/>
      <c r="H174" s="35"/>
    </row>
    <row r="175" spans="1:8" ht="18" customHeight="1">
      <c r="A175" s="4" t="s">
        <v>176</v>
      </c>
      <c r="B175" s="5" t="s">
        <v>218</v>
      </c>
      <c r="C175" s="23" t="s">
        <v>1208</v>
      </c>
      <c r="D175" s="41" t="s">
        <v>1209</v>
      </c>
      <c r="E175" s="27" t="s">
        <v>462</v>
      </c>
      <c r="F175" s="35"/>
      <c r="G175" s="35"/>
      <c r="H175" s="35"/>
    </row>
    <row r="176" spans="1:8" ht="18" customHeight="1">
      <c r="A176" s="4" t="s">
        <v>177</v>
      </c>
      <c r="B176" s="5" t="s">
        <v>219</v>
      </c>
      <c r="C176" s="23" t="s">
        <v>1210</v>
      </c>
      <c r="D176" s="42">
        <v>37990</v>
      </c>
      <c r="E176" s="27" t="s">
        <v>462</v>
      </c>
      <c r="F176" s="35"/>
      <c r="G176" s="35"/>
      <c r="H176" s="35"/>
    </row>
    <row r="177" spans="1:8" ht="18" customHeight="1">
      <c r="A177" s="4" t="s">
        <v>178</v>
      </c>
      <c r="B177" s="5" t="s">
        <v>221</v>
      </c>
      <c r="C177" s="23" t="s">
        <v>712</v>
      </c>
      <c r="D177" s="42">
        <v>38295</v>
      </c>
      <c r="E177" s="27" t="s">
        <v>462</v>
      </c>
      <c r="F177" s="35"/>
      <c r="G177" s="35"/>
      <c r="H177" s="35"/>
    </row>
    <row r="178" spans="1:8" ht="18" customHeight="1">
      <c r="A178" s="4" t="s">
        <v>179</v>
      </c>
      <c r="B178" s="5" t="s">
        <v>222</v>
      </c>
      <c r="C178" s="23" t="s">
        <v>167</v>
      </c>
      <c r="D178" s="41" t="s">
        <v>1211</v>
      </c>
      <c r="E178" s="27" t="s">
        <v>462</v>
      </c>
      <c r="F178" s="35"/>
      <c r="G178" s="35"/>
      <c r="H178" s="35"/>
    </row>
    <row r="179" spans="1:8" ht="18" customHeight="1">
      <c r="A179" s="4" t="s">
        <v>180</v>
      </c>
      <c r="B179" s="5" t="s">
        <v>223</v>
      </c>
      <c r="C179" s="23" t="s">
        <v>775</v>
      </c>
      <c r="D179" s="42">
        <v>38272</v>
      </c>
      <c r="E179" s="27" t="s">
        <v>462</v>
      </c>
      <c r="F179" s="35"/>
      <c r="G179" s="35"/>
      <c r="H179" s="35"/>
    </row>
    <row r="180" spans="1:8" ht="18" customHeight="1">
      <c r="A180" s="4" t="s">
        <v>181</v>
      </c>
      <c r="B180" s="5" t="s">
        <v>224</v>
      </c>
      <c r="C180" s="23" t="s">
        <v>776</v>
      </c>
      <c r="D180" s="42">
        <v>38326</v>
      </c>
      <c r="E180" s="27" t="s">
        <v>462</v>
      </c>
      <c r="F180" s="35"/>
      <c r="G180" s="35"/>
      <c r="H180" s="35"/>
    </row>
    <row r="181" spans="1:8" ht="18" customHeight="1">
      <c r="A181" s="4" t="s">
        <v>182</v>
      </c>
      <c r="B181" s="5" t="s">
        <v>225</v>
      </c>
      <c r="C181" s="23" t="s">
        <v>777</v>
      </c>
      <c r="D181" s="42">
        <v>38180</v>
      </c>
      <c r="E181" s="27" t="s">
        <v>462</v>
      </c>
      <c r="F181" s="35"/>
      <c r="G181" s="35"/>
      <c r="H181" s="35"/>
    </row>
    <row r="182" spans="1:8" ht="18" customHeight="1">
      <c r="A182" s="4" t="s">
        <v>183</v>
      </c>
      <c r="B182" s="5" t="s">
        <v>226</v>
      </c>
      <c r="C182" s="23" t="s">
        <v>747</v>
      </c>
      <c r="D182" s="42">
        <v>38175</v>
      </c>
      <c r="E182" s="27" t="s">
        <v>462</v>
      </c>
      <c r="F182" s="35"/>
      <c r="G182" s="35"/>
      <c r="H182" s="35"/>
    </row>
    <row r="183" spans="1:8" ht="18" customHeight="1">
      <c r="A183" s="4" t="s">
        <v>184</v>
      </c>
      <c r="B183" s="5" t="s">
        <v>228</v>
      </c>
      <c r="C183" s="23" t="s">
        <v>748</v>
      </c>
      <c r="D183" s="41" t="s">
        <v>1163</v>
      </c>
      <c r="E183" s="27" t="s">
        <v>462</v>
      </c>
      <c r="F183" s="35"/>
      <c r="G183" s="35"/>
      <c r="H183" s="35"/>
    </row>
    <row r="184" spans="1:8" ht="18" customHeight="1">
      <c r="A184" s="4" t="s">
        <v>185</v>
      </c>
      <c r="B184" s="5" t="s">
        <v>230</v>
      </c>
      <c r="C184" s="23" t="s">
        <v>780</v>
      </c>
      <c r="D184" s="41" t="s">
        <v>1212</v>
      </c>
      <c r="E184" s="27" t="s">
        <v>462</v>
      </c>
      <c r="F184" s="35"/>
      <c r="G184" s="35"/>
      <c r="H184" s="35"/>
    </row>
    <row r="185" spans="1:8" ht="18" customHeight="1">
      <c r="A185" s="4" t="s">
        <v>186</v>
      </c>
      <c r="B185" s="5" t="s">
        <v>231</v>
      </c>
      <c r="C185" s="23" t="s">
        <v>717</v>
      </c>
      <c r="D185" s="41" t="s">
        <v>1213</v>
      </c>
      <c r="E185" s="27" t="s">
        <v>462</v>
      </c>
      <c r="F185" s="35"/>
      <c r="G185" s="35"/>
      <c r="H185" s="35"/>
    </row>
    <row r="186" spans="1:8" ht="18" customHeight="1">
      <c r="A186" s="4" t="s">
        <v>187</v>
      </c>
      <c r="B186" s="5" t="s">
        <v>232</v>
      </c>
      <c r="C186" s="23" t="s">
        <v>781</v>
      </c>
      <c r="D186" s="41" t="s">
        <v>1181</v>
      </c>
      <c r="E186" s="27" t="s">
        <v>462</v>
      </c>
      <c r="F186" s="35"/>
      <c r="G186" s="35"/>
      <c r="H186" s="35"/>
    </row>
    <row r="187" spans="1:8" ht="18" customHeight="1">
      <c r="A187" s="9"/>
      <c r="B187" s="7"/>
      <c r="C187" s="14"/>
      <c r="D187" s="13"/>
      <c r="E187" s="58"/>
      <c r="F187" s="58"/>
      <c r="G187" s="58"/>
      <c r="H187" s="58"/>
    </row>
  </sheetData>
  <sheetProtection/>
  <mergeCells count="19">
    <mergeCell ref="A143:H143"/>
    <mergeCell ref="A144:H144"/>
    <mergeCell ref="A145:H145"/>
    <mergeCell ref="E140:H140"/>
    <mergeCell ref="A52:A53"/>
    <mergeCell ref="A96:H96"/>
    <mergeCell ref="A97:H97"/>
    <mergeCell ref="A98:H98"/>
    <mergeCell ref="A4:H4"/>
    <mergeCell ref="A49:H49"/>
    <mergeCell ref="A50:H50"/>
    <mergeCell ref="A51:H51"/>
    <mergeCell ref="C52:C53"/>
    <mergeCell ref="D52:D53"/>
    <mergeCell ref="E52:E53"/>
    <mergeCell ref="B52:B53"/>
    <mergeCell ref="A2:H2"/>
    <mergeCell ref="A3:H3"/>
    <mergeCell ref="E187:H187"/>
  </mergeCells>
  <printOptions/>
  <pageMargins left="0.42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1">
      <selection activeCell="I12" sqref="I12"/>
    </sheetView>
  </sheetViews>
  <sheetFormatPr defaultColWidth="9.00390625" defaultRowHeight="16.5" customHeight="1"/>
  <cols>
    <col min="1" max="1" width="4.625" style="18" customWidth="1"/>
    <col min="2" max="2" width="5.625" style="11" customWidth="1"/>
    <col min="3" max="3" width="23.875" style="1" customWidth="1"/>
    <col min="4" max="4" width="10.75390625" style="1" customWidth="1"/>
    <col min="5" max="5" width="5.75390625" style="11" customWidth="1"/>
    <col min="6" max="8" width="10.25390625" style="36" customWidth="1"/>
    <col min="9" max="16384" width="9.00390625" style="1" customWidth="1"/>
  </cols>
  <sheetData>
    <row r="1" spans="1:7" s="77" customFormat="1" ht="16.5" customHeight="1">
      <c r="A1" s="75" t="s">
        <v>5</v>
      </c>
      <c r="B1" s="76"/>
      <c r="E1" s="76"/>
      <c r="G1" s="76"/>
    </row>
    <row r="2" spans="1:8" s="77" customFormat="1" ht="16.5" customHeight="1">
      <c r="A2" s="78" t="s">
        <v>1306</v>
      </c>
      <c r="B2" s="78"/>
      <c r="C2" s="78"/>
      <c r="D2" s="78"/>
      <c r="E2" s="78"/>
      <c r="F2" s="78"/>
      <c r="G2" s="78"/>
      <c r="H2" s="78"/>
    </row>
    <row r="3" spans="1:8" s="77" customFormat="1" ht="16.5" customHeight="1">
      <c r="A3" s="78" t="s">
        <v>1309</v>
      </c>
      <c r="B3" s="78"/>
      <c r="C3" s="78"/>
      <c r="D3" s="78"/>
      <c r="E3" s="78"/>
      <c r="F3" s="78"/>
      <c r="G3" s="78"/>
      <c r="H3" s="78"/>
    </row>
    <row r="4" spans="1:8" s="77" customFormat="1" ht="16.5" customHeight="1">
      <c r="A4" s="79" t="s">
        <v>793</v>
      </c>
      <c r="B4" s="79"/>
      <c r="C4" s="79"/>
      <c r="D4" s="79"/>
      <c r="E4" s="79"/>
      <c r="F4" s="79"/>
      <c r="G4" s="79"/>
      <c r="H4" s="79"/>
    </row>
    <row r="5" spans="1:8" s="77" customFormat="1" ht="16.5" customHeight="1">
      <c r="A5" s="80" t="s">
        <v>0</v>
      </c>
      <c r="B5" s="80" t="s">
        <v>1</v>
      </c>
      <c r="C5" s="80" t="s">
        <v>2</v>
      </c>
      <c r="D5" s="80" t="s">
        <v>3</v>
      </c>
      <c r="E5" s="80" t="s">
        <v>4</v>
      </c>
      <c r="F5" s="81" t="s">
        <v>1307</v>
      </c>
      <c r="G5" s="83" t="s">
        <v>1308</v>
      </c>
      <c r="H5" s="82" t="s">
        <v>470</v>
      </c>
    </row>
    <row r="6" spans="1:8" ht="16.5" customHeight="1">
      <c r="A6" s="24">
        <v>1</v>
      </c>
      <c r="B6" s="26" t="s">
        <v>6</v>
      </c>
      <c r="C6" s="23" t="s">
        <v>794</v>
      </c>
      <c r="D6" s="41" t="s">
        <v>795</v>
      </c>
      <c r="E6" s="25" t="s">
        <v>7</v>
      </c>
      <c r="F6" s="35"/>
      <c r="G6" s="35"/>
      <c r="H6" s="35"/>
    </row>
    <row r="7" spans="1:8" ht="16.5" customHeight="1">
      <c r="A7" s="24">
        <v>2</v>
      </c>
      <c r="B7" s="26" t="s">
        <v>8</v>
      </c>
      <c r="C7" s="23" t="s">
        <v>796</v>
      </c>
      <c r="D7" s="42">
        <v>39059</v>
      </c>
      <c r="E7" s="25" t="s">
        <v>7</v>
      </c>
      <c r="F7" s="35"/>
      <c r="G7" s="35"/>
      <c r="H7" s="35"/>
    </row>
    <row r="8" spans="1:8" ht="16.5" customHeight="1">
      <c r="A8" s="24">
        <v>3</v>
      </c>
      <c r="B8" s="26" t="s">
        <v>9</v>
      </c>
      <c r="C8" s="23" t="s">
        <v>797</v>
      </c>
      <c r="D8" s="41" t="s">
        <v>798</v>
      </c>
      <c r="E8" s="25" t="s">
        <v>7</v>
      </c>
      <c r="F8" s="35"/>
      <c r="G8" s="35"/>
      <c r="H8" s="35"/>
    </row>
    <row r="9" spans="1:8" ht="16.5" customHeight="1">
      <c r="A9" s="24">
        <v>4</v>
      </c>
      <c r="B9" s="26" t="s">
        <v>10</v>
      </c>
      <c r="C9" s="23" t="s">
        <v>657</v>
      </c>
      <c r="D9" s="41" t="s">
        <v>799</v>
      </c>
      <c r="E9" s="25" t="s">
        <v>7</v>
      </c>
      <c r="F9" s="35"/>
      <c r="G9" s="35"/>
      <c r="H9" s="35"/>
    </row>
    <row r="10" spans="1:8" ht="16.5" customHeight="1">
      <c r="A10" s="24">
        <v>5</v>
      </c>
      <c r="B10" s="26" t="s">
        <v>11</v>
      </c>
      <c r="C10" s="23" t="s">
        <v>800</v>
      </c>
      <c r="D10" s="41" t="s">
        <v>801</v>
      </c>
      <c r="E10" s="25" t="s">
        <v>7</v>
      </c>
      <c r="F10" s="35"/>
      <c r="G10" s="35"/>
      <c r="H10" s="35"/>
    </row>
    <row r="11" spans="1:8" ht="16.5" customHeight="1">
      <c r="A11" s="24">
        <v>6</v>
      </c>
      <c r="B11" s="26" t="s">
        <v>12</v>
      </c>
      <c r="C11" s="23" t="s">
        <v>246</v>
      </c>
      <c r="D11" s="41" t="s">
        <v>802</v>
      </c>
      <c r="E11" s="25" t="s">
        <v>7</v>
      </c>
      <c r="F11" s="35"/>
      <c r="G11" s="35"/>
      <c r="H11" s="35"/>
    </row>
    <row r="12" spans="1:8" ht="16.5" customHeight="1">
      <c r="A12" s="24">
        <v>7</v>
      </c>
      <c r="B12" s="26" t="s">
        <v>14</v>
      </c>
      <c r="C12" s="23" t="s">
        <v>803</v>
      </c>
      <c r="D12" s="41" t="s">
        <v>804</v>
      </c>
      <c r="E12" s="25" t="s">
        <v>7</v>
      </c>
      <c r="F12" s="35"/>
      <c r="G12" s="35"/>
      <c r="H12" s="35"/>
    </row>
    <row r="13" spans="1:8" ht="16.5" customHeight="1">
      <c r="A13" s="24">
        <v>8</v>
      </c>
      <c r="B13" s="26" t="s">
        <v>15</v>
      </c>
      <c r="C13" s="23" t="s">
        <v>805</v>
      </c>
      <c r="D13" s="42">
        <v>38840</v>
      </c>
      <c r="E13" s="25" t="s">
        <v>7</v>
      </c>
      <c r="F13" s="35"/>
      <c r="G13" s="35"/>
      <c r="H13" s="35"/>
    </row>
    <row r="14" spans="1:8" ht="16.5" customHeight="1">
      <c r="A14" s="24">
        <v>9</v>
      </c>
      <c r="B14" s="26" t="s">
        <v>16</v>
      </c>
      <c r="C14" s="23" t="s">
        <v>806</v>
      </c>
      <c r="D14" s="41" t="s">
        <v>807</v>
      </c>
      <c r="E14" s="25" t="s">
        <v>7</v>
      </c>
      <c r="F14" s="35"/>
      <c r="G14" s="35"/>
      <c r="H14" s="35"/>
    </row>
    <row r="15" spans="1:8" ht="16.5" customHeight="1">
      <c r="A15" s="24">
        <v>10</v>
      </c>
      <c r="B15" s="26" t="s">
        <v>17</v>
      </c>
      <c r="C15" s="23" t="s">
        <v>808</v>
      </c>
      <c r="D15" s="41" t="s">
        <v>809</v>
      </c>
      <c r="E15" s="25" t="s">
        <v>7</v>
      </c>
      <c r="F15" s="35"/>
      <c r="G15" s="35"/>
      <c r="H15" s="35"/>
    </row>
    <row r="16" spans="1:8" ht="16.5" customHeight="1">
      <c r="A16" s="24">
        <v>11</v>
      </c>
      <c r="B16" s="26" t="s">
        <v>18</v>
      </c>
      <c r="C16" s="23" t="s">
        <v>810</v>
      </c>
      <c r="D16" s="42">
        <v>38719</v>
      </c>
      <c r="E16" s="25" t="s">
        <v>7</v>
      </c>
      <c r="F16" s="35"/>
      <c r="G16" s="35"/>
      <c r="H16" s="35"/>
    </row>
    <row r="17" spans="1:8" ht="16.5" customHeight="1">
      <c r="A17" s="24">
        <v>12</v>
      </c>
      <c r="B17" s="26" t="s">
        <v>19</v>
      </c>
      <c r="C17" s="23" t="s">
        <v>811</v>
      </c>
      <c r="D17" s="41" t="s">
        <v>812</v>
      </c>
      <c r="E17" s="25" t="s">
        <v>7</v>
      </c>
      <c r="F17" s="35"/>
      <c r="G17" s="35"/>
      <c r="H17" s="35"/>
    </row>
    <row r="18" spans="1:8" ht="16.5" customHeight="1">
      <c r="A18" s="24">
        <v>13</v>
      </c>
      <c r="B18" s="26" t="s">
        <v>20</v>
      </c>
      <c r="C18" s="23" t="s">
        <v>813</v>
      </c>
      <c r="D18" s="41" t="s">
        <v>814</v>
      </c>
      <c r="E18" s="25" t="s">
        <v>7</v>
      </c>
      <c r="F18" s="35"/>
      <c r="G18" s="35"/>
      <c r="H18" s="35"/>
    </row>
    <row r="19" spans="1:8" ht="16.5" customHeight="1">
      <c r="A19" s="24">
        <v>14</v>
      </c>
      <c r="B19" s="26" t="s">
        <v>21</v>
      </c>
      <c r="C19" s="23" t="s">
        <v>815</v>
      </c>
      <c r="D19" s="41" t="s">
        <v>816</v>
      </c>
      <c r="E19" s="25" t="s">
        <v>7</v>
      </c>
      <c r="F19" s="35"/>
      <c r="G19" s="35"/>
      <c r="H19" s="35"/>
    </row>
    <row r="20" spans="1:8" ht="16.5" customHeight="1">
      <c r="A20" s="24">
        <v>15</v>
      </c>
      <c r="B20" s="26" t="s">
        <v>22</v>
      </c>
      <c r="C20" s="23" t="s">
        <v>817</v>
      </c>
      <c r="D20" s="42">
        <v>38991</v>
      </c>
      <c r="E20" s="25" t="s">
        <v>7</v>
      </c>
      <c r="F20" s="35"/>
      <c r="G20" s="35"/>
      <c r="H20" s="35"/>
    </row>
    <row r="21" spans="1:8" ht="16.5" customHeight="1">
      <c r="A21" s="24">
        <v>16</v>
      </c>
      <c r="B21" s="26" t="s">
        <v>23</v>
      </c>
      <c r="C21" s="23" t="s">
        <v>818</v>
      </c>
      <c r="D21" s="41" t="s">
        <v>819</v>
      </c>
      <c r="E21" s="25" t="s">
        <v>7</v>
      </c>
      <c r="F21" s="35"/>
      <c r="G21" s="35"/>
      <c r="H21" s="35"/>
    </row>
    <row r="22" spans="1:8" ht="16.5" customHeight="1">
      <c r="A22" s="24">
        <v>17</v>
      </c>
      <c r="B22" s="26" t="s">
        <v>24</v>
      </c>
      <c r="C22" s="23" t="s">
        <v>820</v>
      </c>
      <c r="D22" s="41" t="s">
        <v>821</v>
      </c>
      <c r="E22" s="25" t="s">
        <v>7</v>
      </c>
      <c r="F22" s="35"/>
      <c r="G22" s="35"/>
      <c r="H22" s="35"/>
    </row>
    <row r="23" spans="1:8" ht="16.5" customHeight="1">
      <c r="A23" s="24">
        <v>18</v>
      </c>
      <c r="B23" s="26" t="s">
        <v>25</v>
      </c>
      <c r="C23" s="23" t="s">
        <v>822</v>
      </c>
      <c r="D23" s="42">
        <v>38871</v>
      </c>
      <c r="E23" s="25" t="s">
        <v>7</v>
      </c>
      <c r="F23" s="35"/>
      <c r="G23" s="35"/>
      <c r="H23" s="35"/>
    </row>
    <row r="24" spans="1:8" ht="16.5" customHeight="1">
      <c r="A24" s="24">
        <v>19</v>
      </c>
      <c r="B24" s="26" t="s">
        <v>27</v>
      </c>
      <c r="C24" s="23" t="s">
        <v>823</v>
      </c>
      <c r="D24" s="41" t="s">
        <v>824</v>
      </c>
      <c r="E24" s="25" t="s">
        <v>7</v>
      </c>
      <c r="F24" s="35"/>
      <c r="G24" s="35"/>
      <c r="H24" s="35"/>
    </row>
    <row r="25" spans="1:8" ht="16.5" customHeight="1">
      <c r="A25" s="24">
        <v>20</v>
      </c>
      <c r="B25" s="26" t="s">
        <v>28</v>
      </c>
      <c r="C25" s="23" t="s">
        <v>825</v>
      </c>
      <c r="D25" s="42">
        <v>38904</v>
      </c>
      <c r="E25" s="25" t="s">
        <v>7</v>
      </c>
      <c r="F25" s="35"/>
      <c r="G25" s="35"/>
      <c r="H25" s="35"/>
    </row>
    <row r="26" spans="1:8" ht="16.5" customHeight="1">
      <c r="A26" s="24">
        <v>21</v>
      </c>
      <c r="B26" s="26" t="s">
        <v>30</v>
      </c>
      <c r="C26" s="23" t="s">
        <v>826</v>
      </c>
      <c r="D26" s="41" t="s">
        <v>827</v>
      </c>
      <c r="E26" s="25" t="s">
        <v>7</v>
      </c>
      <c r="F26" s="35"/>
      <c r="G26" s="35"/>
      <c r="H26" s="35"/>
    </row>
    <row r="27" spans="1:8" ht="16.5" customHeight="1">
      <c r="A27" s="24">
        <v>22</v>
      </c>
      <c r="B27" s="26" t="s">
        <v>33</v>
      </c>
      <c r="C27" s="23" t="s">
        <v>828</v>
      </c>
      <c r="D27" s="42">
        <v>38907</v>
      </c>
      <c r="E27" s="25" t="s">
        <v>7</v>
      </c>
      <c r="F27" s="35"/>
      <c r="G27" s="35"/>
      <c r="H27" s="35"/>
    </row>
    <row r="28" spans="1:8" ht="16.5" customHeight="1">
      <c r="A28" s="24">
        <v>23</v>
      </c>
      <c r="B28" s="26" t="s">
        <v>36</v>
      </c>
      <c r="C28" s="23" t="s">
        <v>829</v>
      </c>
      <c r="D28" s="42">
        <v>38875</v>
      </c>
      <c r="E28" s="25" t="s">
        <v>7</v>
      </c>
      <c r="F28" s="35"/>
      <c r="G28" s="35"/>
      <c r="H28" s="35"/>
    </row>
    <row r="29" spans="1:8" ht="16.5" customHeight="1">
      <c r="A29" s="24">
        <v>24</v>
      </c>
      <c r="B29" s="26" t="s">
        <v>38</v>
      </c>
      <c r="C29" s="23" t="s">
        <v>830</v>
      </c>
      <c r="D29" s="41" t="s">
        <v>831</v>
      </c>
      <c r="E29" s="25" t="s">
        <v>7</v>
      </c>
      <c r="F29" s="35"/>
      <c r="G29" s="35"/>
      <c r="H29" s="35"/>
    </row>
    <row r="30" spans="1:8" ht="16.5" customHeight="1">
      <c r="A30" s="24">
        <v>25</v>
      </c>
      <c r="B30" s="26" t="s">
        <v>40</v>
      </c>
      <c r="C30" s="23" t="s">
        <v>832</v>
      </c>
      <c r="D30" s="42">
        <v>39002</v>
      </c>
      <c r="E30" s="25" t="s">
        <v>7</v>
      </c>
      <c r="F30" s="35"/>
      <c r="G30" s="35"/>
      <c r="H30" s="35"/>
    </row>
    <row r="31" spans="1:8" ht="16.5" customHeight="1">
      <c r="A31" s="24">
        <v>26</v>
      </c>
      <c r="B31" s="26" t="s">
        <v>42</v>
      </c>
      <c r="C31" s="23" t="s">
        <v>833</v>
      </c>
      <c r="D31" s="42">
        <v>39062</v>
      </c>
      <c r="E31" s="25" t="s">
        <v>7</v>
      </c>
      <c r="F31" s="35"/>
      <c r="G31" s="35"/>
      <c r="H31" s="35"/>
    </row>
    <row r="32" spans="1:8" ht="16.5" customHeight="1">
      <c r="A32" s="24">
        <v>27</v>
      </c>
      <c r="B32" s="26" t="s">
        <v>44</v>
      </c>
      <c r="C32" s="23" t="s">
        <v>834</v>
      </c>
      <c r="D32" s="42">
        <v>38992</v>
      </c>
      <c r="E32" s="25" t="s">
        <v>7</v>
      </c>
      <c r="F32" s="35"/>
      <c r="G32" s="35"/>
      <c r="H32" s="35"/>
    </row>
    <row r="33" spans="1:8" ht="16.5" customHeight="1">
      <c r="A33" s="24">
        <v>28</v>
      </c>
      <c r="B33" s="26" t="s">
        <v>46</v>
      </c>
      <c r="C33" s="23" t="s">
        <v>613</v>
      </c>
      <c r="D33" s="42">
        <v>39053</v>
      </c>
      <c r="E33" s="25" t="s">
        <v>7</v>
      </c>
      <c r="F33" s="35"/>
      <c r="G33" s="35"/>
      <c r="H33" s="35"/>
    </row>
    <row r="34" spans="1:8" ht="16.5" customHeight="1">
      <c r="A34" s="24">
        <v>29</v>
      </c>
      <c r="B34" s="26" t="s">
        <v>48</v>
      </c>
      <c r="C34" s="23" t="s">
        <v>835</v>
      </c>
      <c r="D34" s="42">
        <v>38964</v>
      </c>
      <c r="E34" s="25" t="s">
        <v>7</v>
      </c>
      <c r="F34" s="35"/>
      <c r="G34" s="35"/>
      <c r="H34" s="35"/>
    </row>
    <row r="35" spans="1:8" ht="16.5" customHeight="1">
      <c r="A35" s="24">
        <v>30</v>
      </c>
      <c r="B35" s="26" t="s">
        <v>50</v>
      </c>
      <c r="C35" s="23" t="s">
        <v>836</v>
      </c>
      <c r="D35" s="41" t="s">
        <v>837</v>
      </c>
      <c r="E35" s="25" t="s">
        <v>7</v>
      </c>
      <c r="F35" s="35"/>
      <c r="G35" s="35"/>
      <c r="H35" s="35"/>
    </row>
    <row r="36" spans="1:8" ht="16.5" customHeight="1">
      <c r="A36" s="24">
        <v>31</v>
      </c>
      <c r="B36" s="26" t="s">
        <v>52</v>
      </c>
      <c r="C36" s="23" t="s">
        <v>838</v>
      </c>
      <c r="D36" s="41" t="s">
        <v>819</v>
      </c>
      <c r="E36" s="25" t="s">
        <v>7</v>
      </c>
      <c r="F36" s="35"/>
      <c r="G36" s="35"/>
      <c r="H36" s="35"/>
    </row>
    <row r="37" spans="1:8" ht="16.5" customHeight="1">
      <c r="A37" s="24">
        <v>32</v>
      </c>
      <c r="B37" s="26" t="s">
        <v>54</v>
      </c>
      <c r="C37" s="23" t="s">
        <v>839</v>
      </c>
      <c r="D37" s="41" t="s">
        <v>840</v>
      </c>
      <c r="E37" s="25" t="s">
        <v>7</v>
      </c>
      <c r="F37" s="35"/>
      <c r="G37" s="35"/>
      <c r="H37" s="35"/>
    </row>
    <row r="38" spans="1:8" ht="16.5" customHeight="1">
      <c r="A38" s="24">
        <v>33</v>
      </c>
      <c r="B38" s="26" t="s">
        <v>56</v>
      </c>
      <c r="C38" s="23" t="s">
        <v>841</v>
      </c>
      <c r="D38" s="42">
        <v>38750</v>
      </c>
      <c r="E38" s="25" t="s">
        <v>7</v>
      </c>
      <c r="F38" s="35"/>
      <c r="G38" s="35"/>
      <c r="H38" s="35"/>
    </row>
    <row r="39" spans="1:8" ht="16.5" customHeight="1">
      <c r="A39" s="24">
        <v>34</v>
      </c>
      <c r="B39" s="26" t="s">
        <v>59</v>
      </c>
      <c r="C39" s="23" t="s">
        <v>461</v>
      </c>
      <c r="D39" s="42">
        <v>38877</v>
      </c>
      <c r="E39" s="25" t="s">
        <v>7</v>
      </c>
      <c r="F39" s="35"/>
      <c r="G39" s="35"/>
      <c r="H39" s="35"/>
    </row>
    <row r="40" spans="1:8" ht="16.5" customHeight="1">
      <c r="A40" s="24">
        <v>35</v>
      </c>
      <c r="B40" s="26" t="s">
        <v>61</v>
      </c>
      <c r="C40" s="23" t="s">
        <v>842</v>
      </c>
      <c r="D40" s="41" t="s">
        <v>843</v>
      </c>
      <c r="E40" s="25" t="s">
        <v>7</v>
      </c>
      <c r="F40" s="35"/>
      <c r="G40" s="35"/>
      <c r="H40" s="35"/>
    </row>
    <row r="41" spans="1:8" ht="16.5" customHeight="1">
      <c r="A41" s="24">
        <v>36</v>
      </c>
      <c r="B41" s="26" t="s">
        <v>63</v>
      </c>
      <c r="C41" s="23" t="s">
        <v>844</v>
      </c>
      <c r="D41" s="41" t="s">
        <v>845</v>
      </c>
      <c r="E41" s="25" t="s">
        <v>7</v>
      </c>
      <c r="F41" s="35"/>
      <c r="G41" s="35"/>
      <c r="H41" s="35"/>
    </row>
    <row r="42" spans="1:8" s="3" customFormat="1" ht="16.5" customHeight="1">
      <c r="A42" s="28"/>
      <c r="B42" s="29"/>
      <c r="C42" s="30"/>
      <c r="D42" s="61" t="s">
        <v>785</v>
      </c>
      <c r="E42" s="62"/>
      <c r="F42" s="31">
        <f>SUM(F6:F41)</f>
        <v>0</v>
      </c>
      <c r="G42" s="31">
        <f>SUM(G6:G41)</f>
        <v>0</v>
      </c>
      <c r="H42" s="31">
        <f>SUM(H6:H41)</f>
        <v>0</v>
      </c>
    </row>
    <row r="43" spans="1:8" s="3" customFormat="1" ht="16.5" customHeight="1">
      <c r="A43" s="28"/>
      <c r="B43" s="29"/>
      <c r="C43" s="30"/>
      <c r="D43" s="61" t="s">
        <v>786</v>
      </c>
      <c r="E43" s="62"/>
      <c r="F43" s="31">
        <f>F42/41</f>
        <v>0</v>
      </c>
      <c r="G43" s="31">
        <f>G42/41</f>
        <v>0</v>
      </c>
      <c r="H43" s="31">
        <f>H42/41</f>
        <v>0</v>
      </c>
    </row>
    <row r="44" spans="1:8" s="3" customFormat="1" ht="16.5" customHeight="1">
      <c r="A44" s="32"/>
      <c r="B44" s="29"/>
      <c r="C44" s="30"/>
      <c r="D44" s="63" t="s">
        <v>787</v>
      </c>
      <c r="E44" s="64"/>
      <c r="F44" s="33">
        <f>COUNTIF(F6:F41,"&gt;=8")</f>
        <v>0</v>
      </c>
      <c r="G44" s="33">
        <f>COUNTIF(G6:G41,"&gt;=8")</f>
        <v>0</v>
      </c>
      <c r="H44" s="33">
        <f>COUNTIF(H6:H41,"&gt;=8")</f>
        <v>0</v>
      </c>
    </row>
    <row r="45" spans="1:8" s="3" customFormat="1" ht="16.5" customHeight="1">
      <c r="A45" s="32"/>
      <c r="B45" s="29"/>
      <c r="C45" s="30"/>
      <c r="D45" s="63" t="s">
        <v>788</v>
      </c>
      <c r="E45" s="64"/>
      <c r="F45" s="33">
        <f>COUNTIF(F6:F41,"&gt;=6.5")-F44</f>
        <v>0</v>
      </c>
      <c r="G45" s="33">
        <f>COUNTIF(G6:G41,"&gt;=6.5")-G44</f>
        <v>0</v>
      </c>
      <c r="H45" s="33">
        <f>COUNTIF(H6:H41,"&gt;=6.5")-H44</f>
        <v>0</v>
      </c>
    </row>
    <row r="46" spans="1:8" s="3" customFormat="1" ht="16.5" customHeight="1">
      <c r="A46" s="32"/>
      <c r="B46" s="29"/>
      <c r="C46" s="30"/>
      <c r="D46" s="63" t="s">
        <v>789</v>
      </c>
      <c r="E46" s="64"/>
      <c r="F46" s="33">
        <f>COUNTIF(F6:F41,"&gt;=5")-F44-F45</f>
        <v>0</v>
      </c>
      <c r="G46" s="33">
        <f>COUNTIF(G6:G41,"&gt;=5")-G44-G45</f>
        <v>0</v>
      </c>
      <c r="H46" s="33">
        <f>COUNTIF(H6:H41,"&gt;=5")-H44-H45</f>
        <v>0</v>
      </c>
    </row>
    <row r="47" spans="1:8" s="3" customFormat="1" ht="16.5" customHeight="1">
      <c r="A47" s="32"/>
      <c r="B47" s="29"/>
      <c r="C47" s="30"/>
      <c r="D47" s="63" t="s">
        <v>790</v>
      </c>
      <c r="E47" s="64"/>
      <c r="F47" s="33">
        <f>COUNTIF(F6:F41,"&gt;=2")-F44-F45-F46</f>
        <v>0</v>
      </c>
      <c r="G47" s="33">
        <f>COUNTIF(G6:G41,"&gt;=2")-G44-G45-G46</f>
        <v>0</v>
      </c>
      <c r="H47" s="33">
        <f>COUNTIF(H6:H41,"&gt;=2")-H44-H45-H46</f>
        <v>0</v>
      </c>
    </row>
    <row r="48" spans="1:8" s="3" customFormat="1" ht="16.5" customHeight="1">
      <c r="A48" s="32"/>
      <c r="B48" s="29"/>
      <c r="C48" s="30"/>
      <c r="D48" s="63" t="s">
        <v>791</v>
      </c>
      <c r="E48" s="64"/>
      <c r="F48" s="33">
        <f>COUNTIF(F6:F41,"&gt;=0")-F44-F45-F46-F47</f>
        <v>0</v>
      </c>
      <c r="G48" s="33">
        <f>COUNTIF(G6:G41,"&gt;=0")-G44-G45-G46-G47</f>
        <v>0</v>
      </c>
      <c r="H48" s="33">
        <f>COUNTIF(H6:H41,"&gt;=0")-H44-H45-H46-H47</f>
        <v>0</v>
      </c>
    </row>
    <row r="49" spans="1:8" ht="16.5" customHeight="1">
      <c r="A49" s="17"/>
      <c r="B49" s="7"/>
      <c r="C49" s="8"/>
      <c r="D49" s="13"/>
      <c r="E49" s="1"/>
      <c r="F49" s="1"/>
      <c r="G49" s="11"/>
      <c r="H49" s="1"/>
    </row>
    <row r="50" spans="1:7" s="77" customFormat="1" ht="16.5" customHeight="1">
      <c r="A50" s="75" t="s">
        <v>5</v>
      </c>
      <c r="B50" s="76"/>
      <c r="E50" s="76"/>
      <c r="G50" s="76"/>
    </row>
    <row r="51" spans="1:8" s="77" customFormat="1" ht="16.5" customHeight="1">
      <c r="A51" s="78" t="s">
        <v>1306</v>
      </c>
      <c r="B51" s="78"/>
      <c r="C51" s="78"/>
      <c r="D51" s="78"/>
      <c r="E51" s="78"/>
      <c r="F51" s="78"/>
      <c r="G51" s="78"/>
      <c r="H51" s="78"/>
    </row>
    <row r="52" spans="1:8" s="77" customFormat="1" ht="16.5" customHeight="1">
      <c r="A52" s="78" t="s">
        <v>1309</v>
      </c>
      <c r="B52" s="78"/>
      <c r="C52" s="78"/>
      <c r="D52" s="78"/>
      <c r="E52" s="78"/>
      <c r="F52" s="78"/>
      <c r="G52" s="78"/>
      <c r="H52" s="78"/>
    </row>
    <row r="53" spans="1:8" s="77" customFormat="1" ht="16.5" customHeight="1">
      <c r="A53" s="79" t="s">
        <v>783</v>
      </c>
      <c r="B53" s="79"/>
      <c r="C53" s="79"/>
      <c r="D53" s="79"/>
      <c r="E53" s="79"/>
      <c r="F53" s="79"/>
      <c r="G53" s="79"/>
      <c r="H53" s="79"/>
    </row>
    <row r="54" spans="1:8" s="77" customFormat="1" ht="16.5" customHeight="1">
      <c r="A54" s="15" t="s">
        <v>0</v>
      </c>
      <c r="B54" s="15" t="s">
        <v>1</v>
      </c>
      <c r="C54" s="15" t="s">
        <v>2</v>
      </c>
      <c r="D54" s="15" t="s">
        <v>3</v>
      </c>
      <c r="E54" s="15" t="s">
        <v>4</v>
      </c>
      <c r="F54" s="81" t="s">
        <v>1307</v>
      </c>
      <c r="G54" s="83" t="s">
        <v>1308</v>
      </c>
      <c r="H54" s="82" t="s">
        <v>470</v>
      </c>
    </row>
    <row r="55" spans="1:8" ht="16.5" customHeight="1">
      <c r="A55" s="19">
        <v>1</v>
      </c>
      <c r="B55" s="5" t="s">
        <v>65</v>
      </c>
      <c r="C55" s="23" t="s">
        <v>752</v>
      </c>
      <c r="D55" s="41" t="s">
        <v>846</v>
      </c>
      <c r="E55" s="27" t="s">
        <v>77</v>
      </c>
      <c r="F55" s="35"/>
      <c r="G55" s="35"/>
      <c r="H55" s="35"/>
    </row>
    <row r="56" spans="1:8" ht="16.5" customHeight="1">
      <c r="A56" s="19">
        <v>2</v>
      </c>
      <c r="B56" s="5" t="s">
        <v>67</v>
      </c>
      <c r="C56" s="23" t="s">
        <v>847</v>
      </c>
      <c r="D56" s="41" t="s">
        <v>837</v>
      </c>
      <c r="E56" s="27" t="s">
        <v>77</v>
      </c>
      <c r="F56" s="35"/>
      <c r="G56" s="35"/>
      <c r="H56" s="35"/>
    </row>
    <row r="57" spans="1:8" ht="16.5" customHeight="1">
      <c r="A57" s="19">
        <v>3</v>
      </c>
      <c r="B57" s="5" t="s">
        <v>70</v>
      </c>
      <c r="C57" s="23" t="s">
        <v>848</v>
      </c>
      <c r="D57" s="41" t="s">
        <v>799</v>
      </c>
      <c r="E57" s="27" t="s">
        <v>77</v>
      </c>
      <c r="F57" s="35"/>
      <c r="G57" s="35"/>
      <c r="H57" s="35"/>
    </row>
    <row r="58" spans="1:8" ht="16.5" customHeight="1">
      <c r="A58" s="19">
        <v>4</v>
      </c>
      <c r="B58" s="5" t="s">
        <v>73</v>
      </c>
      <c r="C58" s="23" t="s">
        <v>246</v>
      </c>
      <c r="D58" s="41" t="s">
        <v>849</v>
      </c>
      <c r="E58" s="27" t="s">
        <v>77</v>
      </c>
      <c r="F58" s="35"/>
      <c r="G58" s="35"/>
      <c r="H58" s="35"/>
    </row>
    <row r="59" spans="1:8" ht="16.5" customHeight="1">
      <c r="A59" s="19">
        <v>5</v>
      </c>
      <c r="B59" s="5" t="s">
        <v>74</v>
      </c>
      <c r="C59" s="23" t="s">
        <v>850</v>
      </c>
      <c r="D59" s="41" t="s">
        <v>851</v>
      </c>
      <c r="E59" s="27" t="s">
        <v>77</v>
      </c>
      <c r="F59" s="35"/>
      <c r="G59" s="35"/>
      <c r="H59" s="35"/>
    </row>
    <row r="60" spans="1:8" ht="16.5" customHeight="1">
      <c r="A60" s="19">
        <v>6</v>
      </c>
      <c r="B60" s="5" t="s">
        <v>75</v>
      </c>
      <c r="C60" s="23" t="s">
        <v>852</v>
      </c>
      <c r="D60" s="41" t="s">
        <v>853</v>
      </c>
      <c r="E60" s="27" t="s">
        <v>77</v>
      </c>
      <c r="F60" s="35"/>
      <c r="G60" s="35"/>
      <c r="H60" s="35"/>
    </row>
    <row r="61" spans="1:8" ht="16.5" customHeight="1">
      <c r="A61" s="19">
        <v>7</v>
      </c>
      <c r="B61" s="5" t="s">
        <v>76</v>
      </c>
      <c r="C61" s="23" t="s">
        <v>854</v>
      </c>
      <c r="D61" s="42">
        <v>38870</v>
      </c>
      <c r="E61" s="27" t="s">
        <v>77</v>
      </c>
      <c r="F61" s="35"/>
      <c r="G61" s="35"/>
      <c r="H61" s="35"/>
    </row>
    <row r="62" spans="1:8" ht="16.5" customHeight="1">
      <c r="A62" s="19">
        <v>8</v>
      </c>
      <c r="B62" s="5" t="s">
        <v>78</v>
      </c>
      <c r="C62" s="23" t="s">
        <v>855</v>
      </c>
      <c r="D62" s="41" t="s">
        <v>856</v>
      </c>
      <c r="E62" s="27" t="s">
        <v>77</v>
      </c>
      <c r="F62" s="35"/>
      <c r="G62" s="35"/>
      <c r="H62" s="35"/>
    </row>
    <row r="63" spans="1:8" ht="16.5" customHeight="1">
      <c r="A63" s="19">
        <v>9</v>
      </c>
      <c r="B63" s="5" t="s">
        <v>79</v>
      </c>
      <c r="C63" s="23" t="s">
        <v>857</v>
      </c>
      <c r="D63" s="42">
        <v>38725</v>
      </c>
      <c r="E63" s="27" t="s">
        <v>77</v>
      </c>
      <c r="F63" s="35"/>
      <c r="G63" s="35"/>
      <c r="H63" s="35"/>
    </row>
    <row r="64" spans="1:8" ht="16.5" customHeight="1">
      <c r="A64" s="19">
        <v>10</v>
      </c>
      <c r="B64" s="5" t="s">
        <v>81</v>
      </c>
      <c r="C64" s="23" t="s">
        <v>858</v>
      </c>
      <c r="D64" s="42">
        <v>38879</v>
      </c>
      <c r="E64" s="27" t="s">
        <v>77</v>
      </c>
      <c r="F64" s="35"/>
      <c r="G64" s="35"/>
      <c r="H64" s="35"/>
    </row>
    <row r="65" spans="1:8" ht="16.5" customHeight="1">
      <c r="A65" s="19">
        <v>11</v>
      </c>
      <c r="B65" s="5" t="s">
        <v>82</v>
      </c>
      <c r="C65" s="23" t="s">
        <v>859</v>
      </c>
      <c r="D65" s="42">
        <v>38750</v>
      </c>
      <c r="E65" s="27" t="s">
        <v>77</v>
      </c>
      <c r="F65" s="35"/>
      <c r="G65" s="35"/>
      <c r="H65" s="35"/>
    </row>
    <row r="66" spans="1:8" ht="16.5" customHeight="1">
      <c r="A66" s="19">
        <v>12</v>
      </c>
      <c r="B66" s="5" t="s">
        <v>84</v>
      </c>
      <c r="C66" s="23" t="s">
        <v>860</v>
      </c>
      <c r="D66" s="42">
        <v>39000</v>
      </c>
      <c r="E66" s="27" t="s">
        <v>77</v>
      </c>
      <c r="F66" s="35"/>
      <c r="G66" s="35"/>
      <c r="H66" s="35"/>
    </row>
    <row r="67" spans="1:8" ht="16.5" customHeight="1">
      <c r="A67" s="19">
        <v>13</v>
      </c>
      <c r="B67" s="5" t="s">
        <v>85</v>
      </c>
      <c r="C67" s="23" t="s">
        <v>861</v>
      </c>
      <c r="D67" s="41" t="s">
        <v>862</v>
      </c>
      <c r="E67" s="27" t="s">
        <v>77</v>
      </c>
      <c r="F67" s="35"/>
      <c r="G67" s="35"/>
      <c r="H67" s="35"/>
    </row>
    <row r="68" spans="1:8" ht="16.5" customHeight="1">
      <c r="A68" s="19">
        <v>14</v>
      </c>
      <c r="B68" s="5" t="s">
        <v>86</v>
      </c>
      <c r="C68" s="23" t="s">
        <v>26</v>
      </c>
      <c r="D68" s="42">
        <v>38728</v>
      </c>
      <c r="E68" s="27" t="s">
        <v>77</v>
      </c>
      <c r="F68" s="35"/>
      <c r="G68" s="35"/>
      <c r="H68" s="35"/>
    </row>
    <row r="69" spans="1:8" ht="16.5" customHeight="1">
      <c r="A69" s="19">
        <v>15</v>
      </c>
      <c r="B69" s="5" t="s">
        <v>87</v>
      </c>
      <c r="C69" s="23" t="s">
        <v>863</v>
      </c>
      <c r="D69" s="41" t="s">
        <v>864</v>
      </c>
      <c r="E69" s="27" t="s">
        <v>77</v>
      </c>
      <c r="F69" s="35"/>
      <c r="G69" s="35"/>
      <c r="H69" s="35"/>
    </row>
    <row r="70" spans="1:8" ht="16.5" customHeight="1">
      <c r="A70" s="19">
        <v>16</v>
      </c>
      <c r="B70" s="5" t="s">
        <v>88</v>
      </c>
      <c r="C70" s="23" t="s">
        <v>865</v>
      </c>
      <c r="D70" s="41" t="s">
        <v>866</v>
      </c>
      <c r="E70" s="27" t="s">
        <v>77</v>
      </c>
      <c r="F70" s="35"/>
      <c r="G70" s="35"/>
      <c r="H70" s="35"/>
    </row>
    <row r="71" spans="1:8" ht="16.5" customHeight="1">
      <c r="A71" s="19">
        <v>17</v>
      </c>
      <c r="B71" s="5" t="s">
        <v>89</v>
      </c>
      <c r="C71" s="23" t="s">
        <v>867</v>
      </c>
      <c r="D71" s="41" t="s">
        <v>868</v>
      </c>
      <c r="E71" s="27" t="s">
        <v>77</v>
      </c>
      <c r="F71" s="35"/>
      <c r="G71" s="35"/>
      <c r="H71" s="35"/>
    </row>
    <row r="72" spans="1:8" ht="16.5" customHeight="1">
      <c r="A72" s="19">
        <v>18</v>
      </c>
      <c r="B72" s="5" t="s">
        <v>90</v>
      </c>
      <c r="C72" s="23" t="s">
        <v>869</v>
      </c>
      <c r="D72" s="42">
        <v>39029</v>
      </c>
      <c r="E72" s="27" t="s">
        <v>77</v>
      </c>
      <c r="F72" s="35"/>
      <c r="G72" s="35"/>
      <c r="H72" s="35"/>
    </row>
    <row r="73" spans="1:8" ht="16.5" customHeight="1">
      <c r="A73" s="19">
        <v>19</v>
      </c>
      <c r="B73" s="5" t="s">
        <v>91</v>
      </c>
      <c r="C73" s="23" t="s">
        <v>870</v>
      </c>
      <c r="D73" s="41" t="s">
        <v>871</v>
      </c>
      <c r="E73" s="27" t="s">
        <v>77</v>
      </c>
      <c r="F73" s="35"/>
      <c r="G73" s="35"/>
      <c r="H73" s="35"/>
    </row>
    <row r="74" spans="1:8" ht="16.5" customHeight="1">
      <c r="A74" s="19">
        <v>20</v>
      </c>
      <c r="B74" s="5" t="s">
        <v>92</v>
      </c>
      <c r="C74" s="23" t="s">
        <v>872</v>
      </c>
      <c r="D74" s="41" t="s">
        <v>873</v>
      </c>
      <c r="E74" s="27" t="s">
        <v>77</v>
      </c>
      <c r="F74" s="35"/>
      <c r="G74" s="35"/>
      <c r="H74" s="35"/>
    </row>
    <row r="75" spans="1:8" ht="16.5" customHeight="1">
      <c r="A75" s="19">
        <v>21</v>
      </c>
      <c r="B75" s="5" t="s">
        <v>93</v>
      </c>
      <c r="C75" s="23" t="s">
        <v>639</v>
      </c>
      <c r="D75" s="42">
        <v>38505</v>
      </c>
      <c r="E75" s="27" t="s">
        <v>77</v>
      </c>
      <c r="F75" s="35"/>
      <c r="G75" s="35"/>
      <c r="H75" s="35"/>
    </row>
    <row r="76" spans="1:8" ht="16.5" customHeight="1">
      <c r="A76" s="19">
        <v>22</v>
      </c>
      <c r="B76" s="5" t="s">
        <v>95</v>
      </c>
      <c r="C76" s="23" t="s">
        <v>874</v>
      </c>
      <c r="D76" s="42">
        <v>38849</v>
      </c>
      <c r="E76" s="27" t="s">
        <v>77</v>
      </c>
      <c r="F76" s="35"/>
      <c r="G76" s="35"/>
      <c r="H76" s="35"/>
    </row>
    <row r="77" spans="1:8" ht="16.5" customHeight="1">
      <c r="A77" s="19">
        <v>23</v>
      </c>
      <c r="B77" s="5" t="s">
        <v>96</v>
      </c>
      <c r="C77" s="23" t="s">
        <v>875</v>
      </c>
      <c r="D77" s="41" t="s">
        <v>876</v>
      </c>
      <c r="E77" s="27" t="s">
        <v>77</v>
      </c>
      <c r="F77" s="35"/>
      <c r="G77" s="35"/>
      <c r="H77" s="35"/>
    </row>
    <row r="78" spans="1:8" ht="16.5" customHeight="1">
      <c r="A78" s="19">
        <v>24</v>
      </c>
      <c r="B78" s="5" t="s">
        <v>97</v>
      </c>
      <c r="C78" s="23" t="s">
        <v>877</v>
      </c>
      <c r="D78" s="42">
        <v>38999</v>
      </c>
      <c r="E78" s="27" t="s">
        <v>77</v>
      </c>
      <c r="F78" s="35"/>
      <c r="G78" s="35"/>
      <c r="H78" s="35"/>
    </row>
    <row r="79" spans="1:8" ht="16.5" customHeight="1">
      <c r="A79" s="19">
        <v>25</v>
      </c>
      <c r="B79" s="5" t="s">
        <v>99</v>
      </c>
      <c r="C79" s="23" t="s">
        <v>878</v>
      </c>
      <c r="D79" s="41" t="s">
        <v>843</v>
      </c>
      <c r="E79" s="27" t="s">
        <v>77</v>
      </c>
      <c r="F79" s="35"/>
      <c r="G79" s="35"/>
      <c r="H79" s="35"/>
    </row>
    <row r="80" spans="1:8" ht="16.5" customHeight="1">
      <c r="A80" s="19">
        <v>26</v>
      </c>
      <c r="B80" s="5" t="s">
        <v>102</v>
      </c>
      <c r="C80" s="23" t="s">
        <v>879</v>
      </c>
      <c r="D80" s="42">
        <v>38872</v>
      </c>
      <c r="E80" s="27" t="s">
        <v>77</v>
      </c>
      <c r="F80" s="35"/>
      <c r="G80" s="35"/>
      <c r="H80" s="35"/>
    </row>
    <row r="81" spans="1:8" ht="16.5" customHeight="1">
      <c r="A81" s="19">
        <v>27</v>
      </c>
      <c r="B81" s="5" t="s">
        <v>104</v>
      </c>
      <c r="C81" s="23" t="s">
        <v>880</v>
      </c>
      <c r="D81" s="41" t="s">
        <v>816</v>
      </c>
      <c r="E81" s="27" t="s">
        <v>77</v>
      </c>
      <c r="F81" s="35"/>
      <c r="G81" s="35"/>
      <c r="H81" s="35"/>
    </row>
    <row r="82" spans="1:8" ht="16.5" customHeight="1">
      <c r="A82" s="19">
        <v>28</v>
      </c>
      <c r="B82" s="5" t="s">
        <v>106</v>
      </c>
      <c r="C82" s="23" t="s">
        <v>881</v>
      </c>
      <c r="D82" s="41" t="s">
        <v>851</v>
      </c>
      <c r="E82" s="27" t="s">
        <v>77</v>
      </c>
      <c r="F82" s="35"/>
      <c r="G82" s="35"/>
      <c r="H82" s="35"/>
    </row>
    <row r="83" spans="1:8" ht="16.5" customHeight="1">
      <c r="A83" s="19">
        <v>29</v>
      </c>
      <c r="B83" s="5" t="s">
        <v>108</v>
      </c>
      <c r="C83" s="23" t="s">
        <v>614</v>
      </c>
      <c r="D83" s="42">
        <v>38474</v>
      </c>
      <c r="E83" s="27" t="s">
        <v>77</v>
      </c>
      <c r="F83" s="35"/>
      <c r="G83" s="35"/>
      <c r="H83" s="35"/>
    </row>
    <row r="84" spans="1:8" ht="16.5" customHeight="1">
      <c r="A84" s="19">
        <v>30</v>
      </c>
      <c r="B84" s="5" t="s">
        <v>109</v>
      </c>
      <c r="C84" s="23" t="s">
        <v>543</v>
      </c>
      <c r="D84" s="42">
        <v>38971</v>
      </c>
      <c r="E84" s="27" t="s">
        <v>77</v>
      </c>
      <c r="F84" s="35"/>
      <c r="G84" s="35"/>
      <c r="H84" s="35"/>
    </row>
    <row r="85" spans="1:8" ht="16.5" customHeight="1">
      <c r="A85" s="19">
        <v>31</v>
      </c>
      <c r="B85" s="5" t="s">
        <v>110</v>
      </c>
      <c r="C85" s="23" t="s">
        <v>882</v>
      </c>
      <c r="D85" s="42">
        <v>38940</v>
      </c>
      <c r="E85" s="27" t="s">
        <v>77</v>
      </c>
      <c r="F85" s="35"/>
      <c r="G85" s="35"/>
      <c r="H85" s="35"/>
    </row>
    <row r="86" spans="1:8" ht="16.5" customHeight="1">
      <c r="A86" s="19">
        <v>32</v>
      </c>
      <c r="B86" s="5" t="s">
        <v>111</v>
      </c>
      <c r="C86" s="23" t="s">
        <v>883</v>
      </c>
      <c r="D86" s="41" t="s">
        <v>884</v>
      </c>
      <c r="E86" s="27" t="s">
        <v>77</v>
      </c>
      <c r="F86" s="35"/>
      <c r="G86" s="35"/>
      <c r="H86" s="35"/>
    </row>
    <row r="87" spans="1:8" ht="16.5" customHeight="1">
      <c r="A87" s="19">
        <v>33</v>
      </c>
      <c r="B87" s="5" t="s">
        <v>112</v>
      </c>
      <c r="C87" s="23" t="s">
        <v>885</v>
      </c>
      <c r="D87" s="41" t="s">
        <v>886</v>
      </c>
      <c r="E87" s="27" t="s">
        <v>77</v>
      </c>
      <c r="F87" s="35"/>
      <c r="G87" s="35"/>
      <c r="H87" s="35"/>
    </row>
    <row r="88" spans="1:8" ht="16.5" customHeight="1">
      <c r="A88" s="19">
        <v>34</v>
      </c>
      <c r="B88" s="5" t="s">
        <v>113</v>
      </c>
      <c r="C88" s="23" t="s">
        <v>887</v>
      </c>
      <c r="D88" s="42">
        <v>38903</v>
      </c>
      <c r="E88" s="27" t="s">
        <v>77</v>
      </c>
      <c r="F88" s="35"/>
      <c r="G88" s="35"/>
      <c r="H88" s="35"/>
    </row>
    <row r="89" spans="1:8" s="3" customFormat="1" ht="16.5" customHeight="1">
      <c r="A89" s="28"/>
      <c r="B89" s="29"/>
      <c r="C89" s="30"/>
      <c r="D89" s="61" t="s">
        <v>785</v>
      </c>
      <c r="E89" s="62"/>
      <c r="F89" s="31">
        <f>SUM(F55:F88)</f>
        <v>0</v>
      </c>
      <c r="G89" s="31">
        <f>SUM(G55:G88)</f>
        <v>0</v>
      </c>
      <c r="H89" s="31">
        <f>SUM(H55:H88)</f>
        <v>0</v>
      </c>
    </row>
    <row r="90" spans="1:8" s="3" customFormat="1" ht="16.5" customHeight="1">
      <c r="A90" s="28"/>
      <c r="B90" s="29"/>
      <c r="C90" s="30"/>
      <c r="D90" s="61" t="s">
        <v>786</v>
      </c>
      <c r="E90" s="62"/>
      <c r="F90" s="31">
        <f>F89/34</f>
        <v>0</v>
      </c>
      <c r="G90" s="31">
        <f>G89/34</f>
        <v>0</v>
      </c>
      <c r="H90" s="31">
        <f>H89/34</f>
        <v>0</v>
      </c>
    </row>
    <row r="91" spans="1:8" s="3" customFormat="1" ht="16.5" customHeight="1">
      <c r="A91" s="32"/>
      <c r="B91" s="29"/>
      <c r="C91" s="30"/>
      <c r="D91" s="63" t="s">
        <v>787</v>
      </c>
      <c r="E91" s="64"/>
      <c r="F91" s="33">
        <f>COUNTIF(F55:F88,"&gt;=8")</f>
        <v>0</v>
      </c>
      <c r="G91" s="33">
        <f>COUNTIF(G55:G88,"&gt;=8")</f>
        <v>0</v>
      </c>
      <c r="H91" s="33">
        <f>COUNTIF(H55:H88,"&gt;=8")</f>
        <v>0</v>
      </c>
    </row>
    <row r="92" spans="1:8" s="3" customFormat="1" ht="16.5" customHeight="1">
      <c r="A92" s="32"/>
      <c r="B92" s="29"/>
      <c r="C92" s="30"/>
      <c r="D92" s="63" t="s">
        <v>788</v>
      </c>
      <c r="E92" s="64"/>
      <c r="F92" s="33">
        <f>COUNTIF(F55:F88,"&gt;=6.5")-F91</f>
        <v>0</v>
      </c>
      <c r="G92" s="33">
        <f>COUNTIF(G55:G88,"&gt;=6.5")-G91</f>
        <v>0</v>
      </c>
      <c r="H92" s="33">
        <f>COUNTIF(H55:H88,"&gt;=6.5")-H91</f>
        <v>0</v>
      </c>
    </row>
    <row r="93" spans="1:8" s="3" customFormat="1" ht="16.5" customHeight="1">
      <c r="A93" s="32"/>
      <c r="B93" s="29"/>
      <c r="C93" s="30"/>
      <c r="D93" s="63" t="s">
        <v>789</v>
      </c>
      <c r="E93" s="64"/>
      <c r="F93" s="33">
        <f>COUNTIF(F55:F88,"&gt;=5")-F91-F92</f>
        <v>0</v>
      </c>
      <c r="G93" s="33">
        <f>COUNTIF(G55:G88,"&gt;=5")-G91-G92</f>
        <v>0</v>
      </c>
      <c r="H93" s="33">
        <f>COUNTIF(H55:H88,"&gt;=5")-H91-H92</f>
        <v>0</v>
      </c>
    </row>
    <row r="94" spans="1:8" s="3" customFormat="1" ht="16.5" customHeight="1">
      <c r="A94" s="32"/>
      <c r="B94" s="29"/>
      <c r="C94" s="30"/>
      <c r="D94" s="63" t="s">
        <v>790</v>
      </c>
      <c r="E94" s="64"/>
      <c r="F94" s="33">
        <f>COUNTIF(F55:F88,"&gt;=2")-F91-F92-F93</f>
        <v>0</v>
      </c>
      <c r="G94" s="33">
        <f>COUNTIF(G55:G88,"&gt;=2")-G91-G92-G93</f>
        <v>0</v>
      </c>
      <c r="H94" s="33">
        <f>COUNTIF(H55:H88,"&gt;=2")-H91-H92-H93</f>
        <v>0</v>
      </c>
    </row>
    <row r="95" spans="1:8" s="3" customFormat="1" ht="16.5" customHeight="1">
      <c r="A95" s="32"/>
      <c r="B95" s="29"/>
      <c r="C95" s="30"/>
      <c r="D95" s="63" t="s">
        <v>791</v>
      </c>
      <c r="E95" s="64"/>
      <c r="F95" s="33">
        <f>COUNTIF(F55:F88,"&gt;=0")-F91-F92-F93-F94</f>
        <v>0</v>
      </c>
      <c r="G95" s="33">
        <f>COUNTIF(G55:G88,"&gt;=0")-G91-G92-G93-G94</f>
        <v>0</v>
      </c>
      <c r="H95" s="33">
        <f>COUNTIF(H55:H88,"&gt;=0")-H91-H92-H93-H94</f>
        <v>0</v>
      </c>
    </row>
    <row r="96" spans="1:8" ht="16.5" customHeight="1">
      <c r="A96" s="17"/>
      <c r="B96" s="7"/>
      <c r="C96" s="8"/>
      <c r="D96" s="13"/>
      <c r="E96" s="58"/>
      <c r="F96" s="58"/>
      <c r="G96" s="58"/>
      <c r="H96" s="58"/>
    </row>
    <row r="97" spans="1:8" ht="16.5" customHeight="1">
      <c r="A97" s="17"/>
      <c r="B97" s="7"/>
      <c r="C97" s="8"/>
      <c r="D97" s="13"/>
      <c r="E97" s="10"/>
      <c r="F97" s="10"/>
      <c r="G97" s="10"/>
      <c r="H97" s="10"/>
    </row>
    <row r="98" spans="1:8" ht="16.5" customHeight="1">
      <c r="A98" s="17"/>
      <c r="B98" s="7"/>
      <c r="C98" s="8"/>
      <c r="D98" s="13"/>
      <c r="E98" s="10"/>
      <c r="F98" s="10"/>
      <c r="G98" s="10"/>
      <c r="H98" s="10"/>
    </row>
    <row r="99" spans="1:7" s="77" customFormat="1" ht="16.5" customHeight="1">
      <c r="A99" s="75" t="s">
        <v>5</v>
      </c>
      <c r="B99" s="76"/>
      <c r="E99" s="76"/>
      <c r="G99" s="76"/>
    </row>
    <row r="100" spans="1:8" s="77" customFormat="1" ht="16.5" customHeight="1">
      <c r="A100" s="78" t="s">
        <v>1306</v>
      </c>
      <c r="B100" s="78"/>
      <c r="C100" s="78"/>
      <c r="D100" s="78"/>
      <c r="E100" s="78"/>
      <c r="F100" s="78"/>
      <c r="G100" s="78"/>
      <c r="H100" s="78"/>
    </row>
    <row r="101" spans="1:8" s="77" customFormat="1" ht="16.5" customHeight="1">
      <c r="A101" s="78" t="s">
        <v>1309</v>
      </c>
      <c r="B101" s="78"/>
      <c r="C101" s="78"/>
      <c r="D101" s="78"/>
      <c r="E101" s="78"/>
      <c r="F101" s="78"/>
      <c r="G101" s="78"/>
      <c r="H101" s="78"/>
    </row>
    <row r="102" spans="1:8" s="77" customFormat="1" ht="16.5" customHeight="1">
      <c r="A102" s="79" t="s">
        <v>1310</v>
      </c>
      <c r="B102" s="79"/>
      <c r="C102" s="79"/>
      <c r="D102" s="79"/>
      <c r="E102" s="79"/>
      <c r="F102" s="79"/>
      <c r="G102" s="79"/>
      <c r="H102" s="79"/>
    </row>
    <row r="103" spans="1:8" s="77" customFormat="1" ht="16.5" customHeight="1">
      <c r="A103" s="15" t="s">
        <v>0</v>
      </c>
      <c r="B103" s="15" t="s">
        <v>1</v>
      </c>
      <c r="C103" s="15" t="s">
        <v>2</v>
      </c>
      <c r="D103" s="15" t="s">
        <v>3</v>
      </c>
      <c r="E103" s="15" t="s">
        <v>4</v>
      </c>
      <c r="F103" s="81" t="s">
        <v>1307</v>
      </c>
      <c r="G103" s="83" t="s">
        <v>1308</v>
      </c>
      <c r="H103" s="82" t="s">
        <v>470</v>
      </c>
    </row>
    <row r="104" spans="1:8" ht="16.5" customHeight="1">
      <c r="A104" s="19">
        <v>1</v>
      </c>
      <c r="B104" s="5" t="s">
        <v>114</v>
      </c>
      <c r="C104" s="23" t="s">
        <v>888</v>
      </c>
      <c r="D104" s="41" t="s">
        <v>851</v>
      </c>
      <c r="E104" s="27" t="s">
        <v>129</v>
      </c>
      <c r="F104" s="35"/>
      <c r="G104" s="35"/>
      <c r="H104" s="35"/>
    </row>
    <row r="105" spans="1:8" ht="16.5" customHeight="1">
      <c r="A105" s="19">
        <v>2</v>
      </c>
      <c r="B105" s="5" t="s">
        <v>115</v>
      </c>
      <c r="C105" s="23" t="s">
        <v>623</v>
      </c>
      <c r="D105" s="41" t="s">
        <v>889</v>
      </c>
      <c r="E105" s="27" t="s">
        <v>129</v>
      </c>
      <c r="F105" s="35"/>
      <c r="G105" s="35"/>
      <c r="H105" s="35"/>
    </row>
    <row r="106" spans="1:8" ht="16.5" customHeight="1">
      <c r="A106" s="19">
        <v>3</v>
      </c>
      <c r="B106" s="5" t="s">
        <v>116</v>
      </c>
      <c r="C106" s="23" t="s">
        <v>890</v>
      </c>
      <c r="D106" s="42">
        <v>39052</v>
      </c>
      <c r="E106" s="27" t="s">
        <v>129</v>
      </c>
      <c r="F106" s="35"/>
      <c r="G106" s="35"/>
      <c r="H106" s="35"/>
    </row>
    <row r="107" spans="1:8" ht="16.5" customHeight="1">
      <c r="A107" s="19">
        <v>4</v>
      </c>
      <c r="B107" s="5" t="s">
        <v>117</v>
      </c>
      <c r="C107" s="23" t="s">
        <v>891</v>
      </c>
      <c r="D107" s="41" t="s">
        <v>892</v>
      </c>
      <c r="E107" s="27" t="s">
        <v>129</v>
      </c>
      <c r="F107" s="35"/>
      <c r="G107" s="35"/>
      <c r="H107" s="35"/>
    </row>
    <row r="108" spans="1:8" ht="16.5" customHeight="1">
      <c r="A108" s="19">
        <v>5</v>
      </c>
      <c r="B108" s="5" t="s">
        <v>118</v>
      </c>
      <c r="C108" s="23" t="s">
        <v>13</v>
      </c>
      <c r="D108" s="41" t="s">
        <v>893</v>
      </c>
      <c r="E108" s="27" t="s">
        <v>129</v>
      </c>
      <c r="F108" s="35"/>
      <c r="G108" s="35"/>
      <c r="H108" s="35"/>
    </row>
    <row r="109" spans="1:8" ht="16.5" customHeight="1">
      <c r="A109" s="19">
        <v>6</v>
      </c>
      <c r="B109" s="5" t="s">
        <v>119</v>
      </c>
      <c r="C109" s="23" t="s">
        <v>246</v>
      </c>
      <c r="D109" s="42">
        <v>38842</v>
      </c>
      <c r="E109" s="27" t="s">
        <v>129</v>
      </c>
      <c r="F109" s="35"/>
      <c r="G109" s="35"/>
      <c r="H109" s="35"/>
    </row>
    <row r="110" spans="1:8" ht="16.5" customHeight="1">
      <c r="A110" s="19">
        <v>7</v>
      </c>
      <c r="B110" s="5" t="s">
        <v>120</v>
      </c>
      <c r="C110" s="23" t="s">
        <v>894</v>
      </c>
      <c r="D110" s="41" t="s">
        <v>895</v>
      </c>
      <c r="E110" s="27" t="s">
        <v>129</v>
      </c>
      <c r="F110" s="35"/>
      <c r="G110" s="35"/>
      <c r="H110" s="35"/>
    </row>
    <row r="111" spans="1:8" ht="16.5" customHeight="1">
      <c r="A111" s="19">
        <v>8</v>
      </c>
      <c r="B111" s="5" t="s">
        <v>121</v>
      </c>
      <c r="C111" s="23" t="s">
        <v>896</v>
      </c>
      <c r="D111" s="41" t="s">
        <v>897</v>
      </c>
      <c r="E111" s="27" t="s">
        <v>129</v>
      </c>
      <c r="F111" s="35"/>
      <c r="G111" s="35"/>
      <c r="H111" s="35"/>
    </row>
    <row r="112" spans="1:8" ht="16.5" customHeight="1">
      <c r="A112" s="19">
        <v>9</v>
      </c>
      <c r="B112" s="5" t="s">
        <v>122</v>
      </c>
      <c r="C112" s="23" t="s">
        <v>898</v>
      </c>
      <c r="D112" s="42">
        <v>38839</v>
      </c>
      <c r="E112" s="27" t="s">
        <v>129</v>
      </c>
      <c r="F112" s="35"/>
      <c r="G112" s="35"/>
      <c r="H112" s="35"/>
    </row>
    <row r="113" spans="1:8" ht="16.5" customHeight="1">
      <c r="A113" s="19">
        <v>10</v>
      </c>
      <c r="B113" s="5" t="s">
        <v>123</v>
      </c>
      <c r="C113" s="23" t="s">
        <v>899</v>
      </c>
      <c r="D113" s="41" t="s">
        <v>900</v>
      </c>
      <c r="E113" s="27" t="s">
        <v>129</v>
      </c>
      <c r="F113" s="35"/>
      <c r="G113" s="35"/>
      <c r="H113" s="35"/>
    </row>
    <row r="114" spans="1:8" ht="16.5" customHeight="1">
      <c r="A114" s="19">
        <v>11</v>
      </c>
      <c r="B114" s="5" t="s">
        <v>124</v>
      </c>
      <c r="C114" s="23" t="s">
        <v>901</v>
      </c>
      <c r="D114" s="41" t="s">
        <v>902</v>
      </c>
      <c r="E114" s="27" t="s">
        <v>129</v>
      </c>
      <c r="F114" s="35"/>
      <c r="G114" s="35"/>
      <c r="H114" s="35"/>
    </row>
    <row r="115" spans="1:8" ht="16.5" customHeight="1">
      <c r="A115" s="19">
        <v>12</v>
      </c>
      <c r="B115" s="5" t="s">
        <v>125</v>
      </c>
      <c r="C115" s="23" t="s">
        <v>903</v>
      </c>
      <c r="D115" s="42">
        <v>38963</v>
      </c>
      <c r="E115" s="27" t="s">
        <v>129</v>
      </c>
      <c r="F115" s="35"/>
      <c r="G115" s="35"/>
      <c r="H115" s="35"/>
    </row>
    <row r="116" spans="1:8" ht="16.5" customHeight="1">
      <c r="A116" s="19">
        <v>13</v>
      </c>
      <c r="B116" s="5" t="s">
        <v>126</v>
      </c>
      <c r="C116" s="23" t="s">
        <v>904</v>
      </c>
      <c r="D116" s="41" t="s">
        <v>892</v>
      </c>
      <c r="E116" s="27" t="s">
        <v>129</v>
      </c>
      <c r="F116" s="35"/>
      <c r="G116" s="35"/>
      <c r="H116" s="35"/>
    </row>
    <row r="117" spans="1:8" ht="16.5" customHeight="1">
      <c r="A117" s="19">
        <v>14</v>
      </c>
      <c r="B117" s="5" t="s">
        <v>127</v>
      </c>
      <c r="C117" s="23" t="s">
        <v>905</v>
      </c>
      <c r="D117" s="42">
        <v>38875</v>
      </c>
      <c r="E117" s="27" t="s">
        <v>129</v>
      </c>
      <c r="F117" s="35"/>
      <c r="G117" s="35"/>
      <c r="H117" s="35"/>
    </row>
    <row r="118" spans="1:8" ht="16.5" customHeight="1">
      <c r="A118" s="19">
        <v>15</v>
      </c>
      <c r="B118" s="5" t="s">
        <v>128</v>
      </c>
      <c r="C118" s="23" t="s">
        <v>906</v>
      </c>
      <c r="D118" s="41" t="s">
        <v>804</v>
      </c>
      <c r="E118" s="27" t="s">
        <v>129</v>
      </c>
      <c r="F118" s="35"/>
      <c r="G118" s="35"/>
      <c r="H118" s="35"/>
    </row>
    <row r="119" spans="1:8" ht="16.5" customHeight="1">
      <c r="A119" s="19">
        <v>16</v>
      </c>
      <c r="B119" s="5" t="s">
        <v>130</v>
      </c>
      <c r="C119" s="23" t="s">
        <v>907</v>
      </c>
      <c r="D119" s="42">
        <v>38819</v>
      </c>
      <c r="E119" s="27" t="s">
        <v>129</v>
      </c>
      <c r="F119" s="35"/>
      <c r="G119" s="35"/>
      <c r="H119" s="35"/>
    </row>
    <row r="120" spans="1:8" ht="16.5" customHeight="1">
      <c r="A120" s="19">
        <v>17</v>
      </c>
      <c r="B120" s="5" t="s">
        <v>131</v>
      </c>
      <c r="C120" s="23" t="s">
        <v>908</v>
      </c>
      <c r="D120" s="42">
        <v>38991</v>
      </c>
      <c r="E120" s="27" t="s">
        <v>129</v>
      </c>
      <c r="F120" s="35"/>
      <c r="G120" s="35"/>
      <c r="H120" s="35"/>
    </row>
    <row r="121" spans="1:8" ht="16.5" customHeight="1">
      <c r="A121" s="19">
        <v>18</v>
      </c>
      <c r="B121" s="5" t="s">
        <v>132</v>
      </c>
      <c r="C121" s="23" t="s">
        <v>567</v>
      </c>
      <c r="D121" s="42">
        <v>38967</v>
      </c>
      <c r="E121" s="27" t="s">
        <v>129</v>
      </c>
      <c r="F121" s="35"/>
      <c r="G121" s="35"/>
      <c r="H121" s="35"/>
    </row>
    <row r="122" spans="1:8" ht="16.5" customHeight="1">
      <c r="A122" s="19">
        <v>19</v>
      </c>
      <c r="B122" s="5" t="s">
        <v>133</v>
      </c>
      <c r="C122" s="23" t="s">
        <v>909</v>
      </c>
      <c r="D122" s="41" t="s">
        <v>910</v>
      </c>
      <c r="E122" s="27" t="s">
        <v>129</v>
      </c>
      <c r="F122" s="35"/>
      <c r="G122" s="35"/>
      <c r="H122" s="35"/>
    </row>
    <row r="123" spans="1:8" ht="16.5" customHeight="1">
      <c r="A123" s="19">
        <v>20</v>
      </c>
      <c r="B123" s="5" t="s">
        <v>134</v>
      </c>
      <c r="C123" s="23" t="s">
        <v>911</v>
      </c>
      <c r="D123" s="41" t="s">
        <v>912</v>
      </c>
      <c r="E123" s="27" t="s">
        <v>129</v>
      </c>
      <c r="F123" s="35"/>
      <c r="G123" s="35"/>
      <c r="H123" s="35"/>
    </row>
    <row r="124" spans="1:8" ht="16.5" customHeight="1">
      <c r="A124" s="19">
        <v>21</v>
      </c>
      <c r="B124" s="5" t="s">
        <v>135</v>
      </c>
      <c r="C124" s="23" t="s">
        <v>913</v>
      </c>
      <c r="D124" s="42">
        <v>38722</v>
      </c>
      <c r="E124" s="27" t="s">
        <v>129</v>
      </c>
      <c r="F124" s="35"/>
      <c r="G124" s="35"/>
      <c r="H124" s="35"/>
    </row>
    <row r="125" spans="1:8" ht="16.5" customHeight="1">
      <c r="A125" s="19">
        <v>22</v>
      </c>
      <c r="B125" s="5" t="s">
        <v>136</v>
      </c>
      <c r="C125" s="23" t="s">
        <v>640</v>
      </c>
      <c r="D125" s="41" t="s">
        <v>914</v>
      </c>
      <c r="E125" s="27" t="s">
        <v>129</v>
      </c>
      <c r="F125" s="35"/>
      <c r="G125" s="35"/>
      <c r="H125" s="35"/>
    </row>
    <row r="126" spans="1:8" ht="16.5" customHeight="1">
      <c r="A126" s="19">
        <v>23</v>
      </c>
      <c r="B126" s="5" t="s">
        <v>137</v>
      </c>
      <c r="C126" s="23" t="s">
        <v>915</v>
      </c>
      <c r="D126" s="42">
        <v>39059</v>
      </c>
      <c r="E126" s="27" t="s">
        <v>129</v>
      </c>
      <c r="F126" s="35"/>
      <c r="G126" s="35"/>
      <c r="H126" s="35"/>
    </row>
    <row r="127" spans="1:8" ht="16.5" customHeight="1">
      <c r="A127" s="19">
        <v>24</v>
      </c>
      <c r="B127" s="5" t="s">
        <v>138</v>
      </c>
      <c r="C127" s="23" t="s">
        <v>916</v>
      </c>
      <c r="D127" s="41" t="s">
        <v>868</v>
      </c>
      <c r="E127" s="27" t="s">
        <v>129</v>
      </c>
      <c r="F127" s="35"/>
      <c r="G127" s="35"/>
      <c r="H127" s="35"/>
    </row>
    <row r="128" spans="1:8" ht="16.5" customHeight="1">
      <c r="A128" s="19">
        <v>25</v>
      </c>
      <c r="B128" s="5" t="s">
        <v>139</v>
      </c>
      <c r="C128" s="23" t="s">
        <v>917</v>
      </c>
      <c r="D128" s="42">
        <v>38965</v>
      </c>
      <c r="E128" s="27" t="s">
        <v>129</v>
      </c>
      <c r="F128" s="35"/>
      <c r="G128" s="35"/>
      <c r="H128" s="35"/>
    </row>
    <row r="129" spans="1:8" ht="16.5" customHeight="1">
      <c r="A129" s="19">
        <v>26</v>
      </c>
      <c r="B129" s="5" t="s">
        <v>140</v>
      </c>
      <c r="C129" s="23" t="s">
        <v>918</v>
      </c>
      <c r="D129" s="42">
        <v>39058</v>
      </c>
      <c r="E129" s="27" t="s">
        <v>129</v>
      </c>
      <c r="F129" s="35"/>
      <c r="G129" s="35"/>
      <c r="H129" s="35"/>
    </row>
    <row r="130" spans="1:8" ht="16.5" customHeight="1">
      <c r="A130" s="19">
        <v>27</v>
      </c>
      <c r="B130" s="5" t="s">
        <v>141</v>
      </c>
      <c r="C130" s="23" t="s">
        <v>919</v>
      </c>
      <c r="D130" s="42">
        <v>38839</v>
      </c>
      <c r="E130" s="27" t="s">
        <v>129</v>
      </c>
      <c r="F130" s="35"/>
      <c r="G130" s="35"/>
      <c r="H130" s="35"/>
    </row>
    <row r="131" spans="1:8" ht="16.5" customHeight="1">
      <c r="A131" s="19">
        <v>28</v>
      </c>
      <c r="B131" s="5" t="s">
        <v>142</v>
      </c>
      <c r="C131" s="23" t="s">
        <v>920</v>
      </c>
      <c r="D131" s="42">
        <v>38901</v>
      </c>
      <c r="E131" s="27" t="s">
        <v>129</v>
      </c>
      <c r="F131" s="35"/>
      <c r="G131" s="35"/>
      <c r="H131" s="35"/>
    </row>
    <row r="132" spans="1:8" ht="16.5" customHeight="1">
      <c r="A132" s="19">
        <v>29</v>
      </c>
      <c r="B132" s="5" t="s">
        <v>143</v>
      </c>
      <c r="C132" s="23" t="s">
        <v>921</v>
      </c>
      <c r="D132" s="42">
        <v>38899</v>
      </c>
      <c r="E132" s="27" t="s">
        <v>129</v>
      </c>
      <c r="F132" s="35"/>
      <c r="G132" s="35"/>
      <c r="H132" s="35"/>
    </row>
    <row r="133" spans="1:8" ht="16.5" customHeight="1">
      <c r="A133" s="19">
        <v>30</v>
      </c>
      <c r="B133" s="5" t="s">
        <v>144</v>
      </c>
      <c r="C133" s="23" t="s">
        <v>922</v>
      </c>
      <c r="D133" s="41" t="s">
        <v>923</v>
      </c>
      <c r="E133" s="27" t="s">
        <v>129</v>
      </c>
      <c r="F133" s="35"/>
      <c r="G133" s="35"/>
      <c r="H133" s="35"/>
    </row>
    <row r="134" spans="1:8" ht="16.5" customHeight="1">
      <c r="A134" s="19">
        <v>31</v>
      </c>
      <c r="B134" s="5" t="s">
        <v>145</v>
      </c>
      <c r="C134" s="23" t="s">
        <v>924</v>
      </c>
      <c r="D134" s="41" t="s">
        <v>925</v>
      </c>
      <c r="E134" s="27" t="s">
        <v>129</v>
      </c>
      <c r="F134" s="35"/>
      <c r="G134" s="35"/>
      <c r="H134" s="35"/>
    </row>
    <row r="135" spans="1:8" ht="16.5" customHeight="1">
      <c r="A135" s="19">
        <v>32</v>
      </c>
      <c r="B135" s="5" t="s">
        <v>146</v>
      </c>
      <c r="C135" s="23" t="s">
        <v>926</v>
      </c>
      <c r="D135" s="41" t="s">
        <v>819</v>
      </c>
      <c r="E135" s="27" t="s">
        <v>129</v>
      </c>
      <c r="F135" s="35"/>
      <c r="G135" s="35"/>
      <c r="H135" s="35"/>
    </row>
    <row r="136" spans="1:8" ht="16.5" customHeight="1">
      <c r="A136" s="19">
        <v>33</v>
      </c>
      <c r="B136" s="5" t="s">
        <v>147</v>
      </c>
      <c r="C136" s="23" t="s">
        <v>650</v>
      </c>
      <c r="D136" s="42">
        <v>38688</v>
      </c>
      <c r="E136" s="27" t="s">
        <v>129</v>
      </c>
      <c r="F136" s="35"/>
      <c r="G136" s="35"/>
      <c r="H136" s="35"/>
    </row>
    <row r="137" spans="1:8" ht="16.5" customHeight="1">
      <c r="A137" s="19">
        <v>34</v>
      </c>
      <c r="B137" s="5" t="s">
        <v>148</v>
      </c>
      <c r="C137" s="23" t="s">
        <v>927</v>
      </c>
      <c r="D137" s="41" t="s">
        <v>928</v>
      </c>
      <c r="E137" s="27" t="s">
        <v>129</v>
      </c>
      <c r="F137" s="35"/>
      <c r="G137" s="35"/>
      <c r="H137" s="35"/>
    </row>
    <row r="138" spans="1:8" ht="16.5" customHeight="1">
      <c r="A138" s="19">
        <v>35</v>
      </c>
      <c r="B138" s="5" t="s">
        <v>149</v>
      </c>
      <c r="C138" s="23" t="s">
        <v>929</v>
      </c>
      <c r="D138" s="42">
        <v>39061</v>
      </c>
      <c r="E138" s="27" t="s">
        <v>129</v>
      </c>
      <c r="F138" s="35"/>
      <c r="G138" s="35"/>
      <c r="H138" s="35"/>
    </row>
    <row r="139" spans="1:8" ht="16.5" customHeight="1">
      <c r="A139" s="19">
        <v>36</v>
      </c>
      <c r="B139" s="5" t="s">
        <v>151</v>
      </c>
      <c r="C139" s="23" t="s">
        <v>930</v>
      </c>
      <c r="D139" s="42">
        <v>38846</v>
      </c>
      <c r="E139" s="27" t="s">
        <v>129</v>
      </c>
      <c r="F139" s="35"/>
      <c r="G139" s="35"/>
      <c r="H139" s="35"/>
    </row>
    <row r="140" spans="1:8" s="3" customFormat="1" ht="16.5" customHeight="1">
      <c r="A140" s="28"/>
      <c r="B140" s="29"/>
      <c r="C140" s="30"/>
      <c r="D140" s="65" t="s">
        <v>785</v>
      </c>
      <c r="E140" s="66"/>
      <c r="F140" s="31">
        <f>SUM(F104:F139)</f>
        <v>0</v>
      </c>
      <c r="G140" s="31">
        <f>SUM(G104:G139)</f>
        <v>0</v>
      </c>
      <c r="H140" s="31">
        <f>SUM(H104:H139)</f>
        <v>0</v>
      </c>
    </row>
    <row r="141" spans="1:8" s="3" customFormat="1" ht="16.5" customHeight="1">
      <c r="A141" s="28"/>
      <c r="B141" s="29"/>
      <c r="C141" s="30"/>
      <c r="D141" s="61" t="s">
        <v>786</v>
      </c>
      <c r="E141" s="62"/>
      <c r="F141" s="31">
        <f>F140/36</f>
        <v>0</v>
      </c>
      <c r="G141" s="31">
        <f>G140/36</f>
        <v>0</v>
      </c>
      <c r="H141" s="31">
        <f>H140/36</f>
        <v>0</v>
      </c>
    </row>
    <row r="142" spans="1:8" s="3" customFormat="1" ht="16.5" customHeight="1">
      <c r="A142" s="32"/>
      <c r="B142" s="29"/>
      <c r="C142" s="30"/>
      <c r="D142" s="63" t="s">
        <v>787</v>
      </c>
      <c r="E142" s="64"/>
      <c r="F142" s="33">
        <f>COUNTIF(F104:F139,"&gt;=8")</f>
        <v>0</v>
      </c>
      <c r="G142" s="33">
        <f>COUNTIF(G104:G139,"&gt;=8")</f>
        <v>0</v>
      </c>
      <c r="H142" s="33">
        <f>COUNTIF(H104:H139,"&gt;=8")</f>
        <v>0</v>
      </c>
    </row>
    <row r="143" spans="1:8" s="3" customFormat="1" ht="16.5" customHeight="1">
      <c r="A143" s="32"/>
      <c r="B143" s="29"/>
      <c r="C143" s="30"/>
      <c r="D143" s="63" t="s">
        <v>788</v>
      </c>
      <c r="E143" s="64"/>
      <c r="F143" s="33">
        <f>COUNTIF(F104:F139,"&gt;=6.5")-F142</f>
        <v>0</v>
      </c>
      <c r="G143" s="33">
        <f>COUNTIF(G104:G139,"&gt;=6,5")-G142</f>
        <v>0</v>
      </c>
      <c r="H143" s="33">
        <f>COUNTIF(H104:H139,"&gt;=6,5")-H142</f>
        <v>0</v>
      </c>
    </row>
    <row r="144" spans="1:8" s="3" customFormat="1" ht="16.5" customHeight="1">
      <c r="A144" s="32"/>
      <c r="B144" s="29"/>
      <c r="C144" s="30"/>
      <c r="D144" s="63" t="s">
        <v>789</v>
      </c>
      <c r="E144" s="64"/>
      <c r="F144" s="33">
        <f>COUNTIF(F104:F139,"&gt;=5")-F142-F143</f>
        <v>0</v>
      </c>
      <c r="G144" s="33">
        <f>COUNTIF(G104:G139,"&gt;=5")-G142-G143</f>
        <v>0</v>
      </c>
      <c r="H144" s="33">
        <f>COUNTIF(H104:H139,"&gt;=5")-H142-H143</f>
        <v>0</v>
      </c>
    </row>
    <row r="145" spans="1:8" s="3" customFormat="1" ht="16.5" customHeight="1">
      <c r="A145" s="32"/>
      <c r="B145" s="29"/>
      <c r="C145" s="30"/>
      <c r="D145" s="63" t="s">
        <v>790</v>
      </c>
      <c r="E145" s="64"/>
      <c r="F145" s="33">
        <f>COUNTIF(F104:F139,"&gt;=2")-F142-F143-F144</f>
        <v>0</v>
      </c>
      <c r="G145" s="33">
        <f>COUNTIF(G16:G104,"&gt;=2")-G142-G143-G144</f>
        <v>0</v>
      </c>
      <c r="H145" s="33">
        <f>COUNTIF(H16:H104,"&gt;=2")-H142-H143-H144</f>
        <v>0</v>
      </c>
    </row>
    <row r="146" spans="1:8" s="3" customFormat="1" ht="16.5" customHeight="1">
      <c r="A146" s="32"/>
      <c r="B146" s="29"/>
      <c r="C146" s="30"/>
      <c r="D146" s="63" t="s">
        <v>791</v>
      </c>
      <c r="E146" s="64"/>
      <c r="F146" s="33">
        <f>COUNTIF(F104:F139,"&gt;=0")-F142-F143-F144-F145</f>
        <v>0</v>
      </c>
      <c r="G146" s="33">
        <f>COUNTIF(G104:G139,"&gt;=0")-G142-G143-G144-G145</f>
        <v>0</v>
      </c>
      <c r="H146" s="33">
        <f>COUNTIF(H104:H139,"&gt;=0")-H142-H143-H144-H145</f>
        <v>0</v>
      </c>
    </row>
    <row r="147" spans="1:8" s="3" customFormat="1" ht="16.5" customHeight="1">
      <c r="A147" s="32"/>
      <c r="B147" s="29"/>
      <c r="C147" s="30"/>
      <c r="D147" s="46"/>
      <c r="E147" s="46"/>
      <c r="F147" s="84"/>
      <c r="G147" s="84"/>
      <c r="H147" s="84"/>
    </row>
    <row r="148" spans="1:7" s="77" customFormat="1" ht="16.5" customHeight="1">
      <c r="A148" s="75" t="s">
        <v>5</v>
      </c>
      <c r="B148" s="76"/>
      <c r="E148" s="76"/>
      <c r="G148" s="76"/>
    </row>
    <row r="149" spans="1:8" s="77" customFormat="1" ht="16.5" customHeight="1">
      <c r="A149" s="78" t="s">
        <v>1306</v>
      </c>
      <c r="B149" s="78"/>
      <c r="C149" s="78"/>
      <c r="D149" s="78"/>
      <c r="E149" s="78"/>
      <c r="F149" s="78"/>
      <c r="G149" s="78"/>
      <c r="H149" s="78"/>
    </row>
    <row r="150" spans="1:8" s="77" customFormat="1" ht="16.5" customHeight="1">
      <c r="A150" s="78" t="s">
        <v>1309</v>
      </c>
      <c r="B150" s="78"/>
      <c r="C150" s="78"/>
      <c r="D150" s="78"/>
      <c r="E150" s="78"/>
      <c r="F150" s="78"/>
      <c r="G150" s="78"/>
      <c r="H150" s="78"/>
    </row>
    <row r="151" spans="1:8" s="77" customFormat="1" ht="16.5" customHeight="1">
      <c r="A151" s="79" t="s">
        <v>784</v>
      </c>
      <c r="B151" s="79"/>
      <c r="C151" s="79"/>
      <c r="D151" s="79"/>
      <c r="E151" s="79"/>
      <c r="F151" s="79"/>
      <c r="G151" s="79"/>
      <c r="H151" s="79"/>
    </row>
    <row r="152" spans="1:8" s="77" customFormat="1" ht="16.5" customHeight="1">
      <c r="A152" s="15" t="s">
        <v>0</v>
      </c>
      <c r="B152" s="15" t="s">
        <v>1</v>
      </c>
      <c r="C152" s="15" t="s">
        <v>2</v>
      </c>
      <c r="D152" s="15" t="s">
        <v>3</v>
      </c>
      <c r="E152" s="15" t="s">
        <v>4</v>
      </c>
      <c r="F152" s="81" t="s">
        <v>1307</v>
      </c>
      <c r="G152" s="83" t="s">
        <v>1308</v>
      </c>
      <c r="H152" s="82" t="s">
        <v>470</v>
      </c>
    </row>
    <row r="153" spans="1:8" ht="16.5" customHeight="1">
      <c r="A153" s="19">
        <v>1</v>
      </c>
      <c r="B153" s="5" t="s">
        <v>152</v>
      </c>
      <c r="C153" s="23" t="s">
        <v>931</v>
      </c>
      <c r="D153" s="41" t="s">
        <v>932</v>
      </c>
      <c r="E153" s="27" t="s">
        <v>192</v>
      </c>
      <c r="F153" s="35"/>
      <c r="G153" s="35"/>
      <c r="H153" s="35"/>
    </row>
    <row r="154" spans="1:8" ht="16.5" customHeight="1">
      <c r="A154" s="19">
        <v>2</v>
      </c>
      <c r="B154" s="5" t="s">
        <v>153</v>
      </c>
      <c r="C154" s="23" t="s">
        <v>933</v>
      </c>
      <c r="D154" s="42">
        <v>38874</v>
      </c>
      <c r="E154" s="27" t="s">
        <v>192</v>
      </c>
      <c r="F154" s="35"/>
      <c r="G154" s="35"/>
      <c r="H154" s="35"/>
    </row>
    <row r="155" spans="1:8" ht="16.5" customHeight="1">
      <c r="A155" s="19">
        <v>3</v>
      </c>
      <c r="B155" s="5" t="s">
        <v>154</v>
      </c>
      <c r="C155" s="23" t="s">
        <v>934</v>
      </c>
      <c r="D155" s="42">
        <v>38876</v>
      </c>
      <c r="E155" s="27" t="s">
        <v>192</v>
      </c>
      <c r="F155" s="35"/>
      <c r="G155" s="35"/>
      <c r="H155" s="35"/>
    </row>
    <row r="156" spans="1:8" ht="16.5" customHeight="1">
      <c r="A156" s="19">
        <v>4</v>
      </c>
      <c r="B156" s="5" t="s">
        <v>155</v>
      </c>
      <c r="C156" s="23" t="s">
        <v>935</v>
      </c>
      <c r="D156" s="41" t="s">
        <v>845</v>
      </c>
      <c r="E156" s="27" t="s">
        <v>192</v>
      </c>
      <c r="F156" s="35"/>
      <c r="G156" s="35"/>
      <c r="H156" s="35"/>
    </row>
    <row r="157" spans="1:8" ht="16.5" customHeight="1">
      <c r="A157" s="19">
        <v>5</v>
      </c>
      <c r="B157" s="5" t="s">
        <v>156</v>
      </c>
      <c r="C157" s="23" t="s">
        <v>936</v>
      </c>
      <c r="D157" s="41" t="s">
        <v>937</v>
      </c>
      <c r="E157" s="27" t="s">
        <v>192</v>
      </c>
      <c r="F157" s="35"/>
      <c r="G157" s="35"/>
      <c r="H157" s="35"/>
    </row>
    <row r="158" spans="1:8" ht="16.5" customHeight="1">
      <c r="A158" s="19">
        <v>6</v>
      </c>
      <c r="B158" s="5" t="s">
        <v>158</v>
      </c>
      <c r="C158" s="23" t="s">
        <v>939</v>
      </c>
      <c r="D158" s="41" t="s">
        <v>940</v>
      </c>
      <c r="E158" s="27" t="s">
        <v>192</v>
      </c>
      <c r="F158" s="35"/>
      <c r="G158" s="35"/>
      <c r="H158" s="35"/>
    </row>
    <row r="159" spans="1:8" ht="16.5" customHeight="1">
      <c r="A159" s="19">
        <v>7</v>
      </c>
      <c r="B159" s="5" t="s">
        <v>160</v>
      </c>
      <c r="C159" s="23" t="s">
        <v>941</v>
      </c>
      <c r="D159" s="41" t="s">
        <v>942</v>
      </c>
      <c r="E159" s="27" t="s">
        <v>192</v>
      </c>
      <c r="F159" s="35"/>
      <c r="G159" s="35"/>
      <c r="H159" s="35"/>
    </row>
    <row r="160" spans="1:8" ht="16.5" customHeight="1">
      <c r="A160" s="19">
        <v>8</v>
      </c>
      <c r="B160" s="5" t="s">
        <v>162</v>
      </c>
      <c r="C160" s="23" t="s">
        <v>627</v>
      </c>
      <c r="D160" s="42">
        <v>38696</v>
      </c>
      <c r="E160" s="27" t="s">
        <v>192</v>
      </c>
      <c r="F160" s="35"/>
      <c r="G160" s="35"/>
      <c r="H160" s="35"/>
    </row>
    <row r="161" spans="1:8" ht="16.5" customHeight="1">
      <c r="A161" s="19">
        <v>9</v>
      </c>
      <c r="B161" s="5" t="s">
        <v>163</v>
      </c>
      <c r="C161" s="23" t="s">
        <v>943</v>
      </c>
      <c r="D161" s="41" t="s">
        <v>944</v>
      </c>
      <c r="E161" s="27" t="s">
        <v>192</v>
      </c>
      <c r="F161" s="35"/>
      <c r="G161" s="35"/>
      <c r="H161" s="35"/>
    </row>
    <row r="162" spans="1:8" ht="16.5" customHeight="1">
      <c r="A162" s="19">
        <v>10</v>
      </c>
      <c r="B162" s="5" t="s">
        <v>164</v>
      </c>
      <c r="C162" s="23" t="s">
        <v>945</v>
      </c>
      <c r="D162" s="41" t="s">
        <v>946</v>
      </c>
      <c r="E162" s="27" t="s">
        <v>192</v>
      </c>
      <c r="F162" s="35"/>
      <c r="G162" s="35"/>
      <c r="H162" s="35"/>
    </row>
    <row r="163" spans="1:8" ht="16.5" customHeight="1">
      <c r="A163" s="19">
        <v>11</v>
      </c>
      <c r="B163" s="5" t="s">
        <v>165</v>
      </c>
      <c r="C163" s="23" t="s">
        <v>594</v>
      </c>
      <c r="D163" s="41" t="s">
        <v>947</v>
      </c>
      <c r="E163" s="27" t="s">
        <v>192</v>
      </c>
      <c r="F163" s="35"/>
      <c r="G163" s="35"/>
      <c r="H163" s="35"/>
    </row>
    <row r="164" spans="1:8" ht="16.5" customHeight="1">
      <c r="A164" s="19">
        <v>12</v>
      </c>
      <c r="B164" s="5" t="s">
        <v>166</v>
      </c>
      <c r="C164" s="23" t="s">
        <v>948</v>
      </c>
      <c r="D164" s="42">
        <v>38783</v>
      </c>
      <c r="E164" s="27" t="s">
        <v>192</v>
      </c>
      <c r="F164" s="35"/>
      <c r="G164" s="35"/>
      <c r="H164" s="35"/>
    </row>
    <row r="165" spans="1:8" ht="16.5" customHeight="1">
      <c r="A165" s="19">
        <v>13</v>
      </c>
      <c r="B165" s="5" t="s">
        <v>168</v>
      </c>
      <c r="C165" s="23" t="s">
        <v>949</v>
      </c>
      <c r="D165" s="42">
        <v>39030</v>
      </c>
      <c r="E165" s="27" t="s">
        <v>192</v>
      </c>
      <c r="F165" s="35"/>
      <c r="G165" s="35"/>
      <c r="H165" s="35"/>
    </row>
    <row r="166" spans="1:8" ht="16.5" customHeight="1">
      <c r="A166" s="19">
        <v>14</v>
      </c>
      <c r="B166" s="5" t="s">
        <v>169</v>
      </c>
      <c r="C166" s="23" t="s">
        <v>950</v>
      </c>
      <c r="D166" s="41" t="s">
        <v>951</v>
      </c>
      <c r="E166" s="27" t="s">
        <v>192</v>
      </c>
      <c r="F166" s="35"/>
      <c r="G166" s="35"/>
      <c r="H166" s="35"/>
    </row>
    <row r="167" spans="1:8" ht="16.5" customHeight="1">
      <c r="A167" s="19">
        <v>15</v>
      </c>
      <c r="B167" s="5" t="s">
        <v>170</v>
      </c>
      <c r="C167" s="23" t="s">
        <v>952</v>
      </c>
      <c r="D167" s="42">
        <v>39055</v>
      </c>
      <c r="E167" s="27" t="s">
        <v>192</v>
      </c>
      <c r="F167" s="35"/>
      <c r="G167" s="35"/>
      <c r="H167" s="35"/>
    </row>
    <row r="168" spans="1:8" ht="16.5" customHeight="1">
      <c r="A168" s="19">
        <v>16</v>
      </c>
      <c r="B168" s="5" t="s">
        <v>171</v>
      </c>
      <c r="C168" s="23" t="s">
        <v>953</v>
      </c>
      <c r="D168" s="41" t="s">
        <v>954</v>
      </c>
      <c r="E168" s="27" t="s">
        <v>192</v>
      </c>
      <c r="F168" s="35"/>
      <c r="G168" s="35"/>
      <c r="H168" s="35"/>
    </row>
    <row r="169" spans="1:8" ht="16.5" customHeight="1">
      <c r="A169" s="19">
        <v>17</v>
      </c>
      <c r="B169" s="5" t="s">
        <v>172</v>
      </c>
      <c r="C169" s="23" t="s">
        <v>955</v>
      </c>
      <c r="D169" s="42">
        <v>38753</v>
      </c>
      <c r="E169" s="27" t="s">
        <v>192</v>
      </c>
      <c r="F169" s="35"/>
      <c r="G169" s="35"/>
      <c r="H169" s="35"/>
    </row>
    <row r="170" spans="1:8" ht="16.5" customHeight="1">
      <c r="A170" s="19">
        <v>18</v>
      </c>
      <c r="B170" s="5" t="s">
        <v>173</v>
      </c>
      <c r="C170" s="23" t="s">
        <v>956</v>
      </c>
      <c r="D170" s="42">
        <v>38843</v>
      </c>
      <c r="E170" s="27" t="s">
        <v>192</v>
      </c>
      <c r="F170" s="35"/>
      <c r="G170" s="35"/>
      <c r="H170" s="35"/>
    </row>
    <row r="171" spans="1:8" ht="16.5" customHeight="1">
      <c r="A171" s="19">
        <v>19</v>
      </c>
      <c r="B171" s="5" t="s">
        <v>190</v>
      </c>
      <c r="C171" s="23" t="s">
        <v>957</v>
      </c>
      <c r="D171" s="41" t="s">
        <v>958</v>
      </c>
      <c r="E171" s="27" t="s">
        <v>192</v>
      </c>
      <c r="F171" s="35"/>
      <c r="G171" s="35"/>
      <c r="H171" s="35"/>
    </row>
    <row r="172" spans="1:8" ht="16.5" customHeight="1">
      <c r="A172" s="19">
        <v>20</v>
      </c>
      <c r="B172" s="5" t="s">
        <v>193</v>
      </c>
      <c r="C172" s="23" t="s">
        <v>959</v>
      </c>
      <c r="D172" s="42">
        <v>38843</v>
      </c>
      <c r="E172" s="27" t="s">
        <v>192</v>
      </c>
      <c r="F172" s="35"/>
      <c r="G172" s="35"/>
      <c r="H172" s="35"/>
    </row>
    <row r="173" spans="1:8" ht="16.5" customHeight="1">
      <c r="A173" s="19">
        <v>21</v>
      </c>
      <c r="B173" s="5" t="s">
        <v>194</v>
      </c>
      <c r="C173" s="23" t="s">
        <v>960</v>
      </c>
      <c r="D173" s="41" t="s">
        <v>961</v>
      </c>
      <c r="E173" s="27" t="s">
        <v>192</v>
      </c>
      <c r="F173" s="35"/>
      <c r="G173" s="35"/>
      <c r="H173" s="35"/>
    </row>
    <row r="174" spans="1:8" ht="16.5" customHeight="1">
      <c r="A174" s="19">
        <v>22</v>
      </c>
      <c r="B174" s="5" t="s">
        <v>196</v>
      </c>
      <c r="C174" s="23" t="s">
        <v>962</v>
      </c>
      <c r="D174" s="41" t="s">
        <v>963</v>
      </c>
      <c r="E174" s="27" t="s">
        <v>192</v>
      </c>
      <c r="F174" s="35"/>
      <c r="G174" s="35"/>
      <c r="H174" s="35"/>
    </row>
    <row r="175" spans="1:8" ht="16.5" customHeight="1">
      <c r="A175" s="19">
        <v>23</v>
      </c>
      <c r="B175" s="5" t="s">
        <v>198</v>
      </c>
      <c r="C175" s="23" t="s">
        <v>964</v>
      </c>
      <c r="D175" s="42">
        <v>38879</v>
      </c>
      <c r="E175" s="27" t="s">
        <v>192</v>
      </c>
      <c r="F175" s="35"/>
      <c r="G175" s="35"/>
      <c r="H175" s="35"/>
    </row>
    <row r="176" spans="1:8" ht="16.5" customHeight="1">
      <c r="A176" s="19">
        <v>24</v>
      </c>
      <c r="B176" s="5" t="s">
        <v>200</v>
      </c>
      <c r="C176" s="23" t="s">
        <v>965</v>
      </c>
      <c r="D176" s="42">
        <v>38970</v>
      </c>
      <c r="E176" s="27" t="s">
        <v>192</v>
      </c>
      <c r="F176" s="35"/>
      <c r="G176" s="35"/>
      <c r="H176" s="35"/>
    </row>
    <row r="177" spans="1:8" ht="16.5" customHeight="1">
      <c r="A177" s="19">
        <v>25</v>
      </c>
      <c r="B177" s="5" t="s">
        <v>201</v>
      </c>
      <c r="C177" s="23" t="s">
        <v>966</v>
      </c>
      <c r="D177" s="41" t="s">
        <v>967</v>
      </c>
      <c r="E177" s="27" t="s">
        <v>192</v>
      </c>
      <c r="F177" s="35"/>
      <c r="G177" s="35"/>
      <c r="H177" s="35"/>
    </row>
    <row r="178" spans="1:8" ht="16.5" customHeight="1">
      <c r="A178" s="19">
        <v>26</v>
      </c>
      <c r="B178" s="5" t="s">
        <v>202</v>
      </c>
      <c r="C178" s="23" t="s">
        <v>968</v>
      </c>
      <c r="D178" s="41" t="s">
        <v>969</v>
      </c>
      <c r="E178" s="27" t="s">
        <v>192</v>
      </c>
      <c r="F178" s="35"/>
      <c r="G178" s="35"/>
      <c r="H178" s="35"/>
    </row>
    <row r="179" spans="1:8" ht="16.5" customHeight="1">
      <c r="A179" s="19">
        <v>27</v>
      </c>
      <c r="B179" s="5" t="s">
        <v>203</v>
      </c>
      <c r="C179" s="23" t="s">
        <v>970</v>
      </c>
      <c r="D179" s="41" t="s">
        <v>946</v>
      </c>
      <c r="E179" s="27" t="s">
        <v>192</v>
      </c>
      <c r="F179" s="35"/>
      <c r="G179" s="35"/>
      <c r="H179" s="35"/>
    </row>
    <row r="180" spans="1:8" ht="16.5" customHeight="1">
      <c r="A180" s="19">
        <v>28</v>
      </c>
      <c r="B180" s="5" t="s">
        <v>204</v>
      </c>
      <c r="C180" s="23" t="s">
        <v>971</v>
      </c>
      <c r="D180" s="41" t="s">
        <v>972</v>
      </c>
      <c r="E180" s="27" t="s">
        <v>192</v>
      </c>
      <c r="F180" s="35"/>
      <c r="G180" s="35"/>
      <c r="H180" s="35"/>
    </row>
    <row r="181" spans="1:8" ht="16.5" customHeight="1">
      <c r="A181" s="19">
        <v>29</v>
      </c>
      <c r="B181" s="5" t="s">
        <v>205</v>
      </c>
      <c r="C181" s="23" t="s">
        <v>973</v>
      </c>
      <c r="D181" s="42">
        <v>39033</v>
      </c>
      <c r="E181" s="27" t="s">
        <v>192</v>
      </c>
      <c r="F181" s="35"/>
      <c r="G181" s="35"/>
      <c r="H181" s="35"/>
    </row>
    <row r="182" spans="1:8" ht="16.5" customHeight="1">
      <c r="A182" s="19">
        <v>30</v>
      </c>
      <c r="B182" s="5" t="s">
        <v>206</v>
      </c>
      <c r="C182" s="23" t="s">
        <v>974</v>
      </c>
      <c r="D182" s="41" t="s">
        <v>975</v>
      </c>
      <c r="E182" s="27" t="s">
        <v>192</v>
      </c>
      <c r="F182" s="35"/>
      <c r="G182" s="35"/>
      <c r="H182" s="35"/>
    </row>
    <row r="183" spans="1:8" ht="16.5" customHeight="1">
      <c r="A183" s="19">
        <v>31</v>
      </c>
      <c r="B183" s="5" t="s">
        <v>207</v>
      </c>
      <c r="C183" s="23" t="s">
        <v>652</v>
      </c>
      <c r="D183" s="41" t="s">
        <v>976</v>
      </c>
      <c r="E183" s="27" t="s">
        <v>192</v>
      </c>
      <c r="F183" s="35"/>
      <c r="G183" s="35"/>
      <c r="H183" s="35"/>
    </row>
    <row r="184" spans="1:8" ht="16.5" customHeight="1">
      <c r="A184" s="19">
        <v>32</v>
      </c>
      <c r="B184" s="5" t="s">
        <v>208</v>
      </c>
      <c r="C184" s="23" t="s">
        <v>977</v>
      </c>
      <c r="D184" s="42">
        <v>39062</v>
      </c>
      <c r="E184" s="27" t="s">
        <v>192</v>
      </c>
      <c r="F184" s="35"/>
      <c r="G184" s="35"/>
      <c r="H184" s="35"/>
    </row>
    <row r="185" spans="1:8" ht="16.5" customHeight="1">
      <c r="A185" s="19">
        <v>33</v>
      </c>
      <c r="B185" s="5" t="s">
        <v>209</v>
      </c>
      <c r="C185" s="23" t="s">
        <v>978</v>
      </c>
      <c r="D185" s="41" t="s">
        <v>979</v>
      </c>
      <c r="E185" s="27" t="s">
        <v>192</v>
      </c>
      <c r="F185" s="35"/>
      <c r="G185" s="35"/>
      <c r="H185" s="35"/>
    </row>
    <row r="186" spans="1:8" ht="16.5" customHeight="1">
      <c r="A186" s="19">
        <v>34</v>
      </c>
      <c r="B186" s="5" t="s">
        <v>210</v>
      </c>
      <c r="C186" s="23" t="s">
        <v>980</v>
      </c>
      <c r="D186" s="41" t="s">
        <v>801</v>
      </c>
      <c r="E186" s="27" t="s">
        <v>192</v>
      </c>
      <c r="F186" s="35"/>
      <c r="G186" s="35"/>
      <c r="H186" s="35"/>
    </row>
    <row r="187" spans="1:8" s="3" customFormat="1" ht="16.5" customHeight="1">
      <c r="A187" s="28"/>
      <c r="B187" s="29"/>
      <c r="C187" s="30"/>
      <c r="D187" s="61" t="s">
        <v>785</v>
      </c>
      <c r="E187" s="62"/>
      <c r="F187" s="31">
        <f>SUM(F153:F186)</f>
        <v>0</v>
      </c>
      <c r="G187" s="31">
        <f>SUM(G153:G186)</f>
        <v>0</v>
      </c>
      <c r="H187" s="31">
        <f>SUM(H153:H186)</f>
        <v>0</v>
      </c>
    </row>
    <row r="188" spans="1:8" s="3" customFormat="1" ht="16.5" customHeight="1">
      <c r="A188" s="28"/>
      <c r="B188" s="29"/>
      <c r="C188" s="30"/>
      <c r="D188" s="61" t="s">
        <v>786</v>
      </c>
      <c r="E188" s="62"/>
      <c r="F188" s="31">
        <f>F187/35</f>
        <v>0</v>
      </c>
      <c r="G188" s="31">
        <f>G187/35</f>
        <v>0</v>
      </c>
      <c r="H188" s="31">
        <f>H187/35</f>
        <v>0</v>
      </c>
    </row>
    <row r="189" spans="1:8" s="3" customFormat="1" ht="16.5" customHeight="1">
      <c r="A189" s="32"/>
      <c r="B189" s="29"/>
      <c r="C189" s="30"/>
      <c r="D189" s="63" t="s">
        <v>787</v>
      </c>
      <c r="E189" s="64"/>
      <c r="F189" s="33">
        <f>COUNTIF(F153:F186,"&gt;=8")</f>
        <v>0</v>
      </c>
      <c r="G189" s="33">
        <f>COUNTIF(G153:G186,"&gt;=8")</f>
        <v>0</v>
      </c>
      <c r="H189" s="33">
        <f>COUNTIF(H153:H186,"&gt;=8")</f>
        <v>0</v>
      </c>
    </row>
    <row r="190" spans="1:8" s="3" customFormat="1" ht="16.5" customHeight="1">
      <c r="A190" s="32"/>
      <c r="B190" s="29"/>
      <c r="C190" s="30"/>
      <c r="D190" s="63" t="s">
        <v>788</v>
      </c>
      <c r="E190" s="64"/>
      <c r="F190" s="33">
        <f>COUNTIF(F153:F186,"&gt;=6,5")-F189</f>
        <v>0</v>
      </c>
      <c r="G190" s="33">
        <f>COUNTIF(G153:G186,"&gt;=6,5")-G189</f>
        <v>0</v>
      </c>
      <c r="H190" s="33">
        <f>COUNTIF(H153:H186,"&gt;=6,5")-H189</f>
        <v>0</v>
      </c>
    </row>
    <row r="191" spans="1:8" s="3" customFormat="1" ht="16.5" customHeight="1">
      <c r="A191" s="32"/>
      <c r="B191" s="29"/>
      <c r="C191" s="30"/>
      <c r="D191" s="63" t="s">
        <v>789</v>
      </c>
      <c r="E191" s="64"/>
      <c r="F191" s="33">
        <f>COUNTIF(F153:F186,"&gt;=5")-F189-F190</f>
        <v>0</v>
      </c>
      <c r="G191" s="33">
        <f>COUNTIF(G153:G186,"&gt;=5")-G189-G190</f>
        <v>0</v>
      </c>
      <c r="H191" s="33">
        <f>COUNTIF(H153:H186,"&gt;=5")-H189-H190</f>
        <v>0</v>
      </c>
    </row>
    <row r="192" spans="1:8" s="3" customFormat="1" ht="16.5" customHeight="1">
      <c r="A192" s="32"/>
      <c r="B192" s="29"/>
      <c r="C192" s="30"/>
      <c r="D192" s="63" t="s">
        <v>790</v>
      </c>
      <c r="E192" s="64"/>
      <c r="F192" s="33">
        <f>COUNTIF(F153:F186,"&gt;=2")-F189-F190-F191</f>
        <v>0</v>
      </c>
      <c r="G192" s="33">
        <f>COUNTIF(G153:G186,"&gt;=2")-G189-G190-G191</f>
        <v>0</v>
      </c>
      <c r="H192" s="33">
        <f>COUNTIF(H153:H186,"&gt;=2")-H189-H190-H191</f>
        <v>0</v>
      </c>
    </row>
    <row r="193" spans="1:8" s="3" customFormat="1" ht="16.5" customHeight="1">
      <c r="A193" s="32"/>
      <c r="B193" s="29"/>
      <c r="C193" s="30"/>
      <c r="D193" s="63" t="s">
        <v>791</v>
      </c>
      <c r="E193" s="64"/>
      <c r="F193" s="33">
        <f>COUNTIF(F153:F186,"&gt;=0")-F189-F190-F191-F192</f>
        <v>0</v>
      </c>
      <c r="G193" s="33">
        <f>COUNTIF(G153:G186,"&gt;=0")-G189-G190-G191-G192</f>
        <v>0</v>
      </c>
      <c r="H193" s="33">
        <f>COUNTIF(H153:H186,"&gt;=0")-H189-H190-H191-H192</f>
        <v>0</v>
      </c>
    </row>
    <row r="194" spans="1:8" ht="16.5" customHeight="1">
      <c r="A194" s="17"/>
      <c r="B194" s="7"/>
      <c r="C194" s="8"/>
      <c r="D194" s="13"/>
      <c r="E194" s="58"/>
      <c r="F194" s="58"/>
      <c r="G194" s="58"/>
      <c r="H194" s="58"/>
    </row>
    <row r="195" spans="1:8" ht="16.5" customHeight="1">
      <c r="A195" s="17"/>
      <c r="B195" s="7"/>
      <c r="C195" s="8"/>
      <c r="D195" s="13"/>
      <c r="E195" s="10"/>
      <c r="F195" s="10"/>
      <c r="G195" s="10"/>
      <c r="H195" s="10"/>
    </row>
    <row r="196" spans="1:8" ht="16.5" customHeight="1">
      <c r="A196" s="17"/>
      <c r="B196" s="7"/>
      <c r="C196" s="8"/>
      <c r="D196" s="13"/>
      <c r="E196" s="10"/>
      <c r="F196" s="10"/>
      <c r="G196" s="10"/>
      <c r="H196" s="10"/>
    </row>
    <row r="197" spans="1:7" s="77" customFormat="1" ht="16.5" customHeight="1">
      <c r="A197" s="75" t="s">
        <v>5</v>
      </c>
      <c r="B197" s="76"/>
      <c r="E197" s="76"/>
      <c r="G197" s="76"/>
    </row>
    <row r="198" spans="1:8" s="77" customFormat="1" ht="16.5" customHeight="1">
      <c r="A198" s="78" t="s">
        <v>1306</v>
      </c>
      <c r="B198" s="78"/>
      <c r="C198" s="78"/>
      <c r="D198" s="78"/>
      <c r="E198" s="78"/>
      <c r="F198" s="78"/>
      <c r="G198" s="78"/>
      <c r="H198" s="78"/>
    </row>
    <row r="199" spans="1:8" s="77" customFormat="1" ht="16.5" customHeight="1">
      <c r="A199" s="78" t="s">
        <v>1309</v>
      </c>
      <c r="B199" s="78"/>
      <c r="C199" s="78"/>
      <c r="D199" s="78"/>
      <c r="E199" s="78"/>
      <c r="F199" s="78"/>
      <c r="G199" s="78"/>
      <c r="H199" s="78"/>
    </row>
    <row r="200" spans="1:8" s="77" customFormat="1" ht="16.5" customHeight="1">
      <c r="A200" s="79" t="s">
        <v>1311</v>
      </c>
      <c r="B200" s="79"/>
      <c r="C200" s="79"/>
      <c r="D200" s="79"/>
      <c r="E200" s="79"/>
      <c r="F200" s="79"/>
      <c r="G200" s="79"/>
      <c r="H200" s="79"/>
    </row>
    <row r="201" spans="1:8" s="77" customFormat="1" ht="16.5" customHeight="1">
      <c r="A201" s="15" t="s">
        <v>0</v>
      </c>
      <c r="B201" s="15" t="s">
        <v>1</v>
      </c>
      <c r="C201" s="15" t="s">
        <v>2</v>
      </c>
      <c r="D201" s="15" t="s">
        <v>3</v>
      </c>
      <c r="E201" s="15" t="s">
        <v>4</v>
      </c>
      <c r="F201" s="81" t="s">
        <v>1307</v>
      </c>
      <c r="G201" s="83" t="s">
        <v>1308</v>
      </c>
      <c r="H201" s="83" t="s">
        <v>470</v>
      </c>
    </row>
    <row r="202" spans="1:8" ht="16.5" customHeight="1">
      <c r="A202" s="19">
        <v>1</v>
      </c>
      <c r="B202" s="5" t="s">
        <v>211</v>
      </c>
      <c r="C202" s="23" t="s">
        <v>981</v>
      </c>
      <c r="D202" s="41" t="s">
        <v>982</v>
      </c>
      <c r="E202" s="27" t="s">
        <v>550</v>
      </c>
      <c r="F202" s="35"/>
      <c r="G202" s="35"/>
      <c r="H202" s="35"/>
    </row>
    <row r="203" spans="1:8" ht="16.5" customHeight="1">
      <c r="A203" s="19">
        <v>2</v>
      </c>
      <c r="B203" s="5" t="s">
        <v>212</v>
      </c>
      <c r="C203" s="23" t="s">
        <v>983</v>
      </c>
      <c r="D203" s="42">
        <v>38870</v>
      </c>
      <c r="E203" s="27" t="s">
        <v>550</v>
      </c>
      <c r="F203" s="35"/>
      <c r="G203" s="35"/>
      <c r="H203" s="35"/>
    </row>
    <row r="204" spans="1:8" ht="16.5" customHeight="1">
      <c r="A204" s="19">
        <v>3</v>
      </c>
      <c r="B204" s="5" t="s">
        <v>213</v>
      </c>
      <c r="C204" s="23" t="s">
        <v>984</v>
      </c>
      <c r="D204" s="42">
        <v>38843</v>
      </c>
      <c r="E204" s="27" t="s">
        <v>550</v>
      </c>
      <c r="F204" s="35"/>
      <c r="G204" s="35"/>
      <c r="H204" s="35"/>
    </row>
    <row r="205" spans="1:8" ht="16.5" customHeight="1">
      <c r="A205" s="19">
        <v>4</v>
      </c>
      <c r="B205" s="5" t="s">
        <v>214</v>
      </c>
      <c r="C205" s="23" t="s">
        <v>689</v>
      </c>
      <c r="D205" s="42">
        <v>38998</v>
      </c>
      <c r="E205" s="27" t="s">
        <v>550</v>
      </c>
      <c r="F205" s="35"/>
      <c r="G205" s="35"/>
      <c r="H205" s="35"/>
    </row>
    <row r="206" spans="1:8" ht="16.5" customHeight="1">
      <c r="A206" s="19">
        <v>5</v>
      </c>
      <c r="B206" s="5" t="s">
        <v>215</v>
      </c>
      <c r="C206" s="23" t="s">
        <v>985</v>
      </c>
      <c r="D206" s="42">
        <v>39001</v>
      </c>
      <c r="E206" s="27" t="s">
        <v>550</v>
      </c>
      <c r="F206" s="35"/>
      <c r="G206" s="35"/>
      <c r="H206" s="35"/>
    </row>
    <row r="207" spans="1:8" ht="16.5" customHeight="1">
      <c r="A207" s="19">
        <v>6</v>
      </c>
      <c r="B207" s="5" t="s">
        <v>216</v>
      </c>
      <c r="C207" s="23" t="s">
        <v>628</v>
      </c>
      <c r="D207" s="41" t="s">
        <v>986</v>
      </c>
      <c r="E207" s="27" t="s">
        <v>550</v>
      </c>
      <c r="F207" s="35"/>
      <c r="G207" s="35"/>
      <c r="H207" s="35"/>
    </row>
    <row r="208" spans="1:8" ht="16.5" customHeight="1">
      <c r="A208" s="19">
        <v>7</v>
      </c>
      <c r="B208" s="5" t="s">
        <v>217</v>
      </c>
      <c r="C208" s="23" t="s">
        <v>459</v>
      </c>
      <c r="D208" s="41" t="s">
        <v>987</v>
      </c>
      <c r="E208" s="27" t="s">
        <v>550</v>
      </c>
      <c r="F208" s="35"/>
      <c r="G208" s="35"/>
      <c r="H208" s="35"/>
    </row>
    <row r="209" spans="1:8" ht="16.5" customHeight="1">
      <c r="A209" s="19">
        <v>8</v>
      </c>
      <c r="B209" s="5" t="s">
        <v>218</v>
      </c>
      <c r="C209" s="23" t="s">
        <v>988</v>
      </c>
      <c r="D209" s="42">
        <v>38815</v>
      </c>
      <c r="E209" s="27" t="s">
        <v>550</v>
      </c>
      <c r="F209" s="35"/>
      <c r="G209" s="35"/>
      <c r="H209" s="35"/>
    </row>
    <row r="210" spans="1:8" ht="16.5" customHeight="1">
      <c r="A210" s="19">
        <v>9</v>
      </c>
      <c r="B210" s="5" t="s">
        <v>219</v>
      </c>
      <c r="C210" s="23" t="s">
        <v>288</v>
      </c>
      <c r="D210" s="42">
        <v>38971</v>
      </c>
      <c r="E210" s="27" t="s">
        <v>550</v>
      </c>
      <c r="F210" s="35"/>
      <c r="G210" s="35"/>
      <c r="H210" s="35"/>
    </row>
    <row r="211" spans="1:8" ht="16.5" customHeight="1">
      <c r="A211" s="19">
        <v>10</v>
      </c>
      <c r="B211" s="5" t="s">
        <v>221</v>
      </c>
      <c r="C211" s="23" t="s">
        <v>100</v>
      </c>
      <c r="D211" s="42">
        <v>38909</v>
      </c>
      <c r="E211" s="27" t="s">
        <v>550</v>
      </c>
      <c r="F211" s="35"/>
      <c r="G211" s="35"/>
      <c r="H211" s="35"/>
    </row>
    <row r="212" spans="1:8" ht="16.5" customHeight="1">
      <c r="A212" s="19">
        <v>11</v>
      </c>
      <c r="B212" s="5" t="s">
        <v>222</v>
      </c>
      <c r="C212" s="23" t="s">
        <v>989</v>
      </c>
      <c r="D212" s="41" t="s">
        <v>990</v>
      </c>
      <c r="E212" s="27" t="s">
        <v>550</v>
      </c>
      <c r="F212" s="35"/>
      <c r="G212" s="35"/>
      <c r="H212" s="35"/>
    </row>
    <row r="213" spans="1:8" ht="16.5" customHeight="1">
      <c r="A213" s="19">
        <v>12</v>
      </c>
      <c r="B213" s="5" t="s">
        <v>223</v>
      </c>
      <c r="C213" s="23" t="s">
        <v>991</v>
      </c>
      <c r="D213" s="41" t="s">
        <v>992</v>
      </c>
      <c r="E213" s="27" t="s">
        <v>550</v>
      </c>
      <c r="F213" s="35"/>
      <c r="G213" s="35"/>
      <c r="H213" s="35"/>
    </row>
    <row r="214" spans="1:8" ht="16.5" customHeight="1">
      <c r="A214" s="19">
        <v>13</v>
      </c>
      <c r="B214" s="5" t="s">
        <v>224</v>
      </c>
      <c r="C214" s="23" t="s">
        <v>765</v>
      </c>
      <c r="D214" s="41" t="s">
        <v>993</v>
      </c>
      <c r="E214" s="27" t="s">
        <v>550</v>
      </c>
      <c r="F214" s="35"/>
      <c r="G214" s="35"/>
      <c r="H214" s="35"/>
    </row>
    <row r="215" spans="1:8" ht="16.5" customHeight="1">
      <c r="A215" s="19">
        <v>14</v>
      </c>
      <c r="B215" s="5" t="s">
        <v>225</v>
      </c>
      <c r="C215" s="23" t="s">
        <v>638</v>
      </c>
      <c r="D215" s="41" t="s">
        <v>994</v>
      </c>
      <c r="E215" s="27" t="s">
        <v>550</v>
      </c>
      <c r="F215" s="35"/>
      <c r="G215" s="35"/>
      <c r="H215" s="35"/>
    </row>
    <row r="216" spans="1:8" ht="16.5" customHeight="1">
      <c r="A216" s="19">
        <v>15</v>
      </c>
      <c r="B216" s="5" t="s">
        <v>226</v>
      </c>
      <c r="C216" s="23" t="s">
        <v>995</v>
      </c>
      <c r="D216" s="42">
        <v>38936</v>
      </c>
      <c r="E216" s="27" t="s">
        <v>550</v>
      </c>
      <c r="F216" s="35"/>
      <c r="G216" s="35"/>
      <c r="H216" s="35"/>
    </row>
    <row r="217" spans="1:8" ht="16.5" customHeight="1">
      <c r="A217" s="19">
        <v>16</v>
      </c>
      <c r="B217" s="5" t="s">
        <v>228</v>
      </c>
      <c r="C217" s="23" t="s">
        <v>996</v>
      </c>
      <c r="D217" s="41" t="s">
        <v>997</v>
      </c>
      <c r="E217" s="27" t="s">
        <v>550</v>
      </c>
      <c r="F217" s="35"/>
      <c r="G217" s="35"/>
      <c r="H217" s="35"/>
    </row>
    <row r="218" spans="1:8" ht="16.5" customHeight="1">
      <c r="A218" s="19">
        <v>17</v>
      </c>
      <c r="B218" s="5" t="s">
        <v>230</v>
      </c>
      <c r="C218" s="23" t="s">
        <v>998</v>
      </c>
      <c r="D218" s="41" t="s">
        <v>999</v>
      </c>
      <c r="E218" s="27" t="s">
        <v>550</v>
      </c>
      <c r="F218" s="35"/>
      <c r="G218" s="35"/>
      <c r="H218" s="35"/>
    </row>
    <row r="219" spans="1:8" ht="16.5" customHeight="1">
      <c r="A219" s="19">
        <v>18</v>
      </c>
      <c r="B219" s="5" t="s">
        <v>231</v>
      </c>
      <c r="C219" s="23" t="s">
        <v>1000</v>
      </c>
      <c r="D219" s="41" t="s">
        <v>1001</v>
      </c>
      <c r="E219" s="27" t="s">
        <v>550</v>
      </c>
      <c r="F219" s="35"/>
      <c r="G219" s="35"/>
      <c r="H219" s="35"/>
    </row>
    <row r="220" spans="1:8" ht="16.5" customHeight="1">
      <c r="A220" s="19">
        <v>19</v>
      </c>
      <c r="B220" s="5" t="s">
        <v>232</v>
      </c>
      <c r="C220" s="23" t="s">
        <v>1002</v>
      </c>
      <c r="D220" s="42">
        <v>38997</v>
      </c>
      <c r="E220" s="27" t="s">
        <v>550</v>
      </c>
      <c r="F220" s="35"/>
      <c r="G220" s="35"/>
      <c r="H220" s="35"/>
    </row>
    <row r="221" spans="1:8" ht="16.5" customHeight="1">
      <c r="A221" s="19">
        <v>20</v>
      </c>
      <c r="B221" s="5" t="s">
        <v>233</v>
      </c>
      <c r="C221" s="23" t="s">
        <v>1003</v>
      </c>
      <c r="D221" s="41" t="s">
        <v>944</v>
      </c>
      <c r="E221" s="27" t="s">
        <v>550</v>
      </c>
      <c r="F221" s="35"/>
      <c r="G221" s="35"/>
      <c r="H221" s="35"/>
    </row>
    <row r="222" spans="1:8" ht="16.5" customHeight="1">
      <c r="A222" s="19">
        <v>21</v>
      </c>
      <c r="B222" s="5" t="s">
        <v>234</v>
      </c>
      <c r="C222" s="23" t="s">
        <v>434</v>
      </c>
      <c r="D222" s="41" t="s">
        <v>1004</v>
      </c>
      <c r="E222" s="27" t="s">
        <v>550</v>
      </c>
      <c r="F222" s="35"/>
      <c r="G222" s="35"/>
      <c r="H222" s="35"/>
    </row>
    <row r="223" spans="1:8" ht="16.5" customHeight="1">
      <c r="A223" s="19">
        <v>22</v>
      </c>
      <c r="B223" s="5" t="s">
        <v>236</v>
      </c>
      <c r="C223" s="23" t="s">
        <v>1005</v>
      </c>
      <c r="D223" s="41" t="s">
        <v>954</v>
      </c>
      <c r="E223" s="27" t="s">
        <v>550</v>
      </c>
      <c r="F223" s="35"/>
      <c r="G223" s="35"/>
      <c r="H223" s="35"/>
    </row>
    <row r="224" spans="1:8" ht="16.5" customHeight="1">
      <c r="A224" s="19">
        <v>23</v>
      </c>
      <c r="B224" s="5" t="s">
        <v>237</v>
      </c>
      <c r="C224" s="23" t="s">
        <v>1006</v>
      </c>
      <c r="D224" s="41" t="s">
        <v>1007</v>
      </c>
      <c r="E224" s="27" t="s">
        <v>550</v>
      </c>
      <c r="F224" s="35"/>
      <c r="G224" s="35"/>
      <c r="H224" s="35"/>
    </row>
    <row r="225" spans="1:8" ht="16.5" customHeight="1">
      <c r="A225" s="19">
        <v>24</v>
      </c>
      <c r="B225" s="5" t="s">
        <v>238</v>
      </c>
      <c r="C225" s="23" t="s">
        <v>1008</v>
      </c>
      <c r="D225" s="41" t="s">
        <v>1009</v>
      </c>
      <c r="E225" s="27" t="s">
        <v>550</v>
      </c>
      <c r="F225" s="35"/>
      <c r="G225" s="35"/>
      <c r="H225" s="35"/>
    </row>
    <row r="226" spans="1:8" ht="16.5" customHeight="1">
      <c r="A226" s="19">
        <v>25</v>
      </c>
      <c r="B226" s="5" t="s">
        <v>239</v>
      </c>
      <c r="C226" s="23" t="s">
        <v>1010</v>
      </c>
      <c r="D226" s="42">
        <v>38846</v>
      </c>
      <c r="E226" s="27" t="s">
        <v>550</v>
      </c>
      <c r="F226" s="35"/>
      <c r="G226" s="35"/>
      <c r="H226" s="35"/>
    </row>
    <row r="227" spans="1:8" ht="16.5" customHeight="1">
      <c r="A227" s="19">
        <v>26</v>
      </c>
      <c r="B227" s="5" t="s">
        <v>240</v>
      </c>
      <c r="C227" s="23" t="s">
        <v>1011</v>
      </c>
      <c r="D227" s="41" t="s">
        <v>1012</v>
      </c>
      <c r="E227" s="27" t="s">
        <v>550</v>
      </c>
      <c r="F227" s="35"/>
      <c r="G227" s="35"/>
      <c r="H227" s="35"/>
    </row>
    <row r="228" spans="1:8" ht="16.5" customHeight="1">
      <c r="A228" s="19">
        <v>27</v>
      </c>
      <c r="B228" s="5" t="s">
        <v>391</v>
      </c>
      <c r="C228" s="23" t="s">
        <v>647</v>
      </c>
      <c r="D228" s="42">
        <v>38848</v>
      </c>
      <c r="E228" s="27" t="s">
        <v>550</v>
      </c>
      <c r="F228" s="35"/>
      <c r="G228" s="35"/>
      <c r="H228" s="35"/>
    </row>
    <row r="229" spans="1:8" ht="16.5" customHeight="1">
      <c r="A229" s="19">
        <v>28</v>
      </c>
      <c r="B229" s="5" t="s">
        <v>393</v>
      </c>
      <c r="C229" s="23" t="s">
        <v>1013</v>
      </c>
      <c r="D229" s="41" t="s">
        <v>862</v>
      </c>
      <c r="E229" s="27" t="s">
        <v>550</v>
      </c>
      <c r="F229" s="35"/>
      <c r="G229" s="35"/>
      <c r="H229" s="35"/>
    </row>
    <row r="230" spans="1:8" ht="16.5" customHeight="1">
      <c r="A230" s="19">
        <v>29</v>
      </c>
      <c r="B230" s="5" t="s">
        <v>394</v>
      </c>
      <c r="C230" s="23" t="s">
        <v>1014</v>
      </c>
      <c r="D230" s="41" t="s">
        <v>798</v>
      </c>
      <c r="E230" s="27" t="s">
        <v>550</v>
      </c>
      <c r="F230" s="35"/>
      <c r="G230" s="35"/>
      <c r="H230" s="35"/>
    </row>
    <row r="231" spans="1:8" ht="16.5" customHeight="1">
      <c r="A231" s="19">
        <v>30</v>
      </c>
      <c r="B231" s="5" t="s">
        <v>396</v>
      </c>
      <c r="C231" s="23" t="s">
        <v>1015</v>
      </c>
      <c r="D231" s="41" t="s">
        <v>1016</v>
      </c>
      <c r="E231" s="27" t="s">
        <v>550</v>
      </c>
      <c r="F231" s="35"/>
      <c r="G231" s="35"/>
      <c r="H231" s="35"/>
    </row>
    <row r="232" spans="1:8" ht="16.5" customHeight="1">
      <c r="A232" s="19">
        <v>31</v>
      </c>
      <c r="B232" s="5" t="s">
        <v>397</v>
      </c>
      <c r="C232" s="23" t="s">
        <v>506</v>
      </c>
      <c r="D232" s="41" t="s">
        <v>884</v>
      </c>
      <c r="E232" s="27" t="s">
        <v>550</v>
      </c>
      <c r="F232" s="35"/>
      <c r="G232" s="35"/>
      <c r="H232" s="35"/>
    </row>
    <row r="233" spans="1:8" ht="16.5" customHeight="1">
      <c r="A233" s="19">
        <v>32</v>
      </c>
      <c r="B233" s="5" t="s">
        <v>399</v>
      </c>
      <c r="C233" s="23" t="s">
        <v>1017</v>
      </c>
      <c r="D233" s="41" t="s">
        <v>1018</v>
      </c>
      <c r="E233" s="27" t="s">
        <v>550</v>
      </c>
      <c r="F233" s="35"/>
      <c r="G233" s="35"/>
      <c r="H233" s="35"/>
    </row>
    <row r="234" spans="1:8" ht="16.5" customHeight="1">
      <c r="A234" s="19">
        <v>33</v>
      </c>
      <c r="B234" s="5" t="s">
        <v>400</v>
      </c>
      <c r="C234" s="23" t="s">
        <v>1019</v>
      </c>
      <c r="D234" s="41" t="s">
        <v>925</v>
      </c>
      <c r="E234" s="27" t="s">
        <v>550</v>
      </c>
      <c r="F234" s="35"/>
      <c r="G234" s="35"/>
      <c r="H234" s="35"/>
    </row>
    <row r="235" spans="1:8" ht="16.5" customHeight="1">
      <c r="A235" s="19">
        <v>34</v>
      </c>
      <c r="B235" s="5" t="s">
        <v>402</v>
      </c>
      <c r="C235" s="23" t="s">
        <v>1305</v>
      </c>
      <c r="D235" s="41"/>
      <c r="E235" s="27" t="s">
        <v>550</v>
      </c>
      <c r="F235" s="35"/>
      <c r="G235" s="35"/>
      <c r="H235" s="35"/>
    </row>
    <row r="236" spans="1:8" s="3" customFormat="1" ht="16.5" customHeight="1">
      <c r="A236" s="28"/>
      <c r="B236" s="29"/>
      <c r="C236" s="30"/>
      <c r="D236" s="65" t="s">
        <v>785</v>
      </c>
      <c r="E236" s="62"/>
      <c r="F236" s="31">
        <f>SUM(F202:F234)</f>
        <v>0</v>
      </c>
      <c r="G236" s="31">
        <f>SUM(G202:G235)</f>
        <v>0</v>
      </c>
      <c r="H236" s="31">
        <f>SUM(H202:H234)</f>
        <v>0</v>
      </c>
    </row>
    <row r="237" spans="1:8" s="3" customFormat="1" ht="16.5" customHeight="1">
      <c r="A237" s="28"/>
      <c r="B237" s="29"/>
      <c r="C237" s="30"/>
      <c r="D237" s="61" t="s">
        <v>786</v>
      </c>
      <c r="E237" s="62"/>
      <c r="F237" s="31">
        <f>F236/33</f>
        <v>0</v>
      </c>
      <c r="G237" s="31">
        <f>G236/40</f>
        <v>0</v>
      </c>
      <c r="H237" s="31">
        <f>H236/40</f>
        <v>0</v>
      </c>
    </row>
    <row r="238" spans="1:8" s="3" customFormat="1" ht="16.5" customHeight="1">
      <c r="A238" s="32"/>
      <c r="B238" s="29"/>
      <c r="C238" s="30"/>
      <c r="D238" s="63" t="s">
        <v>787</v>
      </c>
      <c r="E238" s="64"/>
      <c r="F238" s="33">
        <f>COUNTIF(F202:F234,"&gt;=8")</f>
        <v>0</v>
      </c>
      <c r="G238" s="33">
        <f>COUNTIF(G202:G234,"&gt;=8")</f>
        <v>0</v>
      </c>
      <c r="H238" s="33">
        <f>COUNTIF(H202:H234,"&gt;=8")</f>
        <v>0</v>
      </c>
    </row>
    <row r="239" spans="1:8" s="3" customFormat="1" ht="16.5" customHeight="1">
      <c r="A239" s="32"/>
      <c r="B239" s="29"/>
      <c r="C239" s="30"/>
      <c r="D239" s="63" t="s">
        <v>788</v>
      </c>
      <c r="E239" s="64"/>
      <c r="F239" s="33">
        <f>COUNTIF(F202:F234,"&gt;=6,5")-F238</f>
        <v>0</v>
      </c>
      <c r="G239" s="33">
        <f>COUNTIF(G202:G234,"&gt;=6,5")-G238</f>
        <v>0</v>
      </c>
      <c r="H239" s="33">
        <f>COUNTIF(H202:H234,"&gt;=6,5")-H238</f>
        <v>0</v>
      </c>
    </row>
    <row r="240" spans="1:8" s="3" customFormat="1" ht="16.5" customHeight="1">
      <c r="A240" s="32"/>
      <c r="B240" s="29"/>
      <c r="C240" s="30"/>
      <c r="D240" s="63" t="s">
        <v>789</v>
      </c>
      <c r="E240" s="64"/>
      <c r="F240" s="33">
        <f>COUNTIF(F202:F234,"&gt;=5")-F238-F239</f>
        <v>0</v>
      </c>
      <c r="G240" s="33">
        <f>COUNTIF(G202:G234,"&gt;=5")-G238-G239</f>
        <v>0</v>
      </c>
      <c r="H240" s="33">
        <f>COUNTIF(H202:H234,"&gt;=5")-H238-H239</f>
        <v>0</v>
      </c>
    </row>
    <row r="241" spans="1:8" s="3" customFormat="1" ht="16.5" customHeight="1">
      <c r="A241" s="32"/>
      <c r="B241" s="29"/>
      <c r="C241" s="30"/>
      <c r="D241" s="63" t="s">
        <v>790</v>
      </c>
      <c r="E241" s="64"/>
      <c r="F241" s="33">
        <f>COUNTIF(F202:F234,"&gt;=2")-F238-F239-F240</f>
        <v>0</v>
      </c>
      <c r="G241" s="33">
        <f>COUNTIF(G202:G234,"&gt;=2")-G238-G239-G240</f>
        <v>0</v>
      </c>
      <c r="H241" s="33">
        <f>COUNTIF(H202:H234,"&gt;=2")-H238-H239-H240</f>
        <v>0</v>
      </c>
    </row>
    <row r="242" spans="1:8" s="3" customFormat="1" ht="16.5" customHeight="1">
      <c r="A242" s="32"/>
      <c r="B242" s="29"/>
      <c r="C242" s="30"/>
      <c r="D242" s="63" t="s">
        <v>791</v>
      </c>
      <c r="E242" s="64"/>
      <c r="F242" s="33">
        <f>COUNTIF(F201:F234,"&gt;=0")-F238-F239-F240-F241</f>
        <v>0</v>
      </c>
      <c r="G242" s="33">
        <f>COUNTIF(G201:G234,"&gt;=0")-G238-G239-G240-G241</f>
        <v>0</v>
      </c>
      <c r="H242" s="33">
        <f>COUNTIF(H201:H234,"&gt;=0")-H238-H239-H240-H241</f>
        <v>0</v>
      </c>
    </row>
    <row r="243" spans="1:8" ht="16.5" customHeight="1">
      <c r="A243" s="17"/>
      <c r="B243" s="7"/>
      <c r="C243" s="8"/>
      <c r="D243" s="13"/>
      <c r="E243" s="58"/>
      <c r="F243" s="58"/>
      <c r="G243" s="58"/>
      <c r="H243" s="58"/>
    </row>
  </sheetData>
  <sheetProtection/>
  <mergeCells count="53">
    <mergeCell ref="A2:H2"/>
    <mergeCell ref="A3:H3"/>
    <mergeCell ref="A4:H4"/>
    <mergeCell ref="D239:E239"/>
    <mergeCell ref="D240:E240"/>
    <mergeCell ref="A151:H151"/>
    <mergeCell ref="D241:E241"/>
    <mergeCell ref="D189:E189"/>
    <mergeCell ref="D190:E190"/>
    <mergeCell ref="D191:E191"/>
    <mergeCell ref="D192:E192"/>
    <mergeCell ref="E194:H194"/>
    <mergeCell ref="D242:E242"/>
    <mergeCell ref="D193:E193"/>
    <mergeCell ref="D236:E236"/>
    <mergeCell ref="D237:E237"/>
    <mergeCell ref="D238:E238"/>
    <mergeCell ref="A198:H198"/>
    <mergeCell ref="A199:H199"/>
    <mergeCell ref="A149:H149"/>
    <mergeCell ref="D140:E140"/>
    <mergeCell ref="D141:E141"/>
    <mergeCell ref="D145:E145"/>
    <mergeCell ref="D146:E146"/>
    <mergeCell ref="D143:E143"/>
    <mergeCell ref="D144:E144"/>
    <mergeCell ref="D90:E90"/>
    <mergeCell ref="D91:E91"/>
    <mergeCell ref="D92:E92"/>
    <mergeCell ref="A101:H101"/>
    <mergeCell ref="A102:H102"/>
    <mergeCell ref="E96:H96"/>
    <mergeCell ref="A100:H100"/>
    <mergeCell ref="D93:E93"/>
    <mergeCell ref="D95:E95"/>
    <mergeCell ref="D45:E45"/>
    <mergeCell ref="A51:H51"/>
    <mergeCell ref="D46:E46"/>
    <mergeCell ref="D47:E47"/>
    <mergeCell ref="D48:E48"/>
    <mergeCell ref="A52:H52"/>
    <mergeCell ref="A53:H53"/>
    <mergeCell ref="D94:E94"/>
    <mergeCell ref="D42:E42"/>
    <mergeCell ref="D43:E43"/>
    <mergeCell ref="D44:E44"/>
    <mergeCell ref="D142:E142"/>
    <mergeCell ref="D89:E89"/>
    <mergeCell ref="D187:E187"/>
    <mergeCell ref="D188:E188"/>
    <mergeCell ref="A200:H200"/>
    <mergeCell ref="E243:H243"/>
    <mergeCell ref="A150:H150"/>
  </mergeCells>
  <printOptions/>
  <pageMargins left="0.87" right="0" top="0.16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0"/>
  <sheetViews>
    <sheetView zoomScalePageLayoutView="0" workbookViewId="0" topLeftCell="A1">
      <selection activeCell="A1" sqref="A1:IV5"/>
    </sheetView>
  </sheetViews>
  <sheetFormatPr defaultColWidth="9.00390625" defaultRowHeight="15" customHeight="1"/>
  <cols>
    <col min="1" max="2" width="5.125" style="11" customWidth="1"/>
    <col min="3" max="3" width="24.125" style="1" customWidth="1"/>
    <col min="4" max="4" width="11.375" style="1" customWidth="1"/>
    <col min="5" max="5" width="6.25390625" style="11" customWidth="1"/>
    <col min="6" max="8" width="10.25390625" style="36" customWidth="1"/>
    <col min="9" max="16384" width="9.00390625" style="1" customWidth="1"/>
  </cols>
  <sheetData>
    <row r="1" spans="1:7" s="77" customFormat="1" ht="16.5" customHeight="1">
      <c r="A1" s="75" t="s">
        <v>5</v>
      </c>
      <c r="B1" s="76"/>
      <c r="E1" s="76"/>
      <c r="G1" s="76"/>
    </row>
    <row r="2" spans="1:8" s="77" customFormat="1" ht="16.5" customHeight="1">
      <c r="A2" s="78" t="s">
        <v>1306</v>
      </c>
      <c r="B2" s="78"/>
      <c r="C2" s="78"/>
      <c r="D2" s="78"/>
      <c r="E2" s="78"/>
      <c r="F2" s="78"/>
      <c r="G2" s="78"/>
      <c r="H2" s="78"/>
    </row>
    <row r="3" spans="1:8" s="77" customFormat="1" ht="16.5" customHeight="1">
      <c r="A3" s="78" t="s">
        <v>1309</v>
      </c>
      <c r="B3" s="78"/>
      <c r="C3" s="78"/>
      <c r="D3" s="78"/>
      <c r="E3" s="78"/>
      <c r="F3" s="78"/>
      <c r="G3" s="78"/>
      <c r="H3" s="78"/>
    </row>
    <row r="4" spans="1:8" s="77" customFormat="1" ht="16.5" customHeight="1">
      <c r="A4" s="79" t="s">
        <v>1313</v>
      </c>
      <c r="B4" s="79"/>
      <c r="C4" s="79"/>
      <c r="D4" s="79"/>
      <c r="E4" s="79"/>
      <c r="F4" s="79"/>
      <c r="G4" s="79"/>
      <c r="H4" s="79"/>
    </row>
    <row r="5" spans="1:8" s="77" customFormat="1" ht="16.5" customHeigh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85" t="s">
        <v>1312</v>
      </c>
      <c r="G5" s="86" t="s">
        <v>1308</v>
      </c>
      <c r="H5" s="87" t="s">
        <v>470</v>
      </c>
    </row>
    <row r="6" spans="1:8" ht="15" customHeight="1">
      <c r="A6" s="4" t="s">
        <v>29</v>
      </c>
      <c r="B6" s="5" t="s">
        <v>6</v>
      </c>
      <c r="C6" s="50" t="s">
        <v>471</v>
      </c>
      <c r="D6" s="51" t="s">
        <v>1020</v>
      </c>
      <c r="E6" s="6" t="s">
        <v>241</v>
      </c>
      <c r="F6" s="35"/>
      <c r="G6" s="35"/>
      <c r="H6" s="35"/>
    </row>
    <row r="7" spans="1:8" ht="15" customHeight="1">
      <c r="A7" s="4" t="s">
        <v>32</v>
      </c>
      <c r="B7" s="5" t="s">
        <v>8</v>
      </c>
      <c r="C7" s="50" t="s">
        <v>512</v>
      </c>
      <c r="D7" s="51" t="s">
        <v>1021</v>
      </c>
      <c r="E7" s="6" t="s">
        <v>241</v>
      </c>
      <c r="F7" s="35"/>
      <c r="G7" s="35"/>
      <c r="H7" s="35"/>
    </row>
    <row r="8" spans="1:8" ht="15" customHeight="1">
      <c r="A8" s="4" t="s">
        <v>35</v>
      </c>
      <c r="B8" s="5" t="s">
        <v>9</v>
      </c>
      <c r="C8" s="50" t="s">
        <v>513</v>
      </c>
      <c r="D8" s="52">
        <v>38506</v>
      </c>
      <c r="E8" s="6" t="s">
        <v>241</v>
      </c>
      <c r="F8" s="35"/>
      <c r="G8" s="35"/>
      <c r="H8" s="35"/>
    </row>
    <row r="9" spans="1:8" ht="15" customHeight="1">
      <c r="A9" s="4" t="s">
        <v>37</v>
      </c>
      <c r="B9" s="5" t="s">
        <v>10</v>
      </c>
      <c r="C9" s="50" t="s">
        <v>514</v>
      </c>
      <c r="D9" s="52">
        <v>38473</v>
      </c>
      <c r="E9" s="6" t="s">
        <v>241</v>
      </c>
      <c r="F9" s="35"/>
      <c r="G9" s="35"/>
      <c r="H9" s="35"/>
    </row>
    <row r="10" spans="1:8" ht="15" customHeight="1">
      <c r="A10" s="4" t="s">
        <v>39</v>
      </c>
      <c r="B10" s="5" t="s">
        <v>11</v>
      </c>
      <c r="C10" s="50" t="s">
        <v>515</v>
      </c>
      <c r="D10" s="51" t="s">
        <v>1022</v>
      </c>
      <c r="E10" s="6" t="s">
        <v>241</v>
      </c>
      <c r="F10" s="35"/>
      <c r="G10" s="35"/>
      <c r="H10" s="35"/>
    </row>
    <row r="11" spans="1:8" ht="15" customHeight="1">
      <c r="A11" s="4" t="s">
        <v>41</v>
      </c>
      <c r="B11" s="5" t="s">
        <v>12</v>
      </c>
      <c r="C11" s="50" t="s">
        <v>516</v>
      </c>
      <c r="D11" s="52">
        <v>38422</v>
      </c>
      <c r="E11" s="6" t="s">
        <v>241</v>
      </c>
      <c r="F11" s="35"/>
      <c r="G11" s="35"/>
      <c r="H11" s="35"/>
    </row>
    <row r="12" spans="1:8" ht="15" customHeight="1">
      <c r="A12" s="4" t="s">
        <v>43</v>
      </c>
      <c r="B12" s="5" t="s">
        <v>14</v>
      </c>
      <c r="C12" s="50" t="s">
        <v>518</v>
      </c>
      <c r="D12" s="52">
        <v>38412</v>
      </c>
      <c r="E12" s="6" t="s">
        <v>241</v>
      </c>
      <c r="F12" s="35"/>
      <c r="G12" s="35"/>
      <c r="H12" s="35"/>
    </row>
    <row r="13" spans="1:8" ht="15" customHeight="1">
      <c r="A13" s="4" t="s">
        <v>45</v>
      </c>
      <c r="B13" s="5" t="s">
        <v>15</v>
      </c>
      <c r="C13" s="50" t="s">
        <v>519</v>
      </c>
      <c r="D13" s="51" t="s">
        <v>1023</v>
      </c>
      <c r="E13" s="6" t="s">
        <v>241</v>
      </c>
      <c r="F13" s="35"/>
      <c r="G13" s="35"/>
      <c r="H13" s="35"/>
    </row>
    <row r="14" spans="1:8" ht="15" customHeight="1">
      <c r="A14" s="4" t="s">
        <v>47</v>
      </c>
      <c r="B14" s="5" t="s">
        <v>16</v>
      </c>
      <c r="C14" s="50" t="s">
        <v>520</v>
      </c>
      <c r="D14" s="52">
        <v>38598</v>
      </c>
      <c r="E14" s="6" t="s">
        <v>241</v>
      </c>
      <c r="F14" s="35"/>
      <c r="G14" s="35"/>
      <c r="H14" s="35"/>
    </row>
    <row r="15" spans="1:8" ht="15" customHeight="1">
      <c r="A15" s="4" t="s">
        <v>49</v>
      </c>
      <c r="B15" s="5" t="s">
        <v>17</v>
      </c>
      <c r="C15" s="50" t="s">
        <v>521</v>
      </c>
      <c r="D15" s="52">
        <v>38359</v>
      </c>
      <c r="E15" s="6" t="s">
        <v>241</v>
      </c>
      <c r="F15" s="35"/>
      <c r="G15" s="35"/>
      <c r="H15" s="35"/>
    </row>
    <row r="16" spans="1:8" ht="15" customHeight="1">
      <c r="A16" s="4" t="s">
        <v>51</v>
      </c>
      <c r="B16" s="5" t="s">
        <v>18</v>
      </c>
      <c r="C16" s="50" t="s">
        <v>522</v>
      </c>
      <c r="D16" s="52">
        <v>38363</v>
      </c>
      <c r="E16" s="6" t="s">
        <v>241</v>
      </c>
      <c r="F16" s="35"/>
      <c r="G16" s="35"/>
      <c r="H16" s="35"/>
    </row>
    <row r="17" spans="1:8" ht="15" customHeight="1">
      <c r="A17" s="4" t="s">
        <v>53</v>
      </c>
      <c r="B17" s="5" t="s">
        <v>19</v>
      </c>
      <c r="C17" s="50" t="s">
        <v>523</v>
      </c>
      <c r="D17" s="52">
        <v>38658</v>
      </c>
      <c r="E17" s="6" t="s">
        <v>241</v>
      </c>
      <c r="F17" s="35"/>
      <c r="G17" s="35"/>
      <c r="H17" s="35"/>
    </row>
    <row r="18" spans="1:8" ht="15" customHeight="1">
      <c r="A18" s="4" t="s">
        <v>55</v>
      </c>
      <c r="B18" s="5" t="s">
        <v>20</v>
      </c>
      <c r="C18" s="50" t="s">
        <v>524</v>
      </c>
      <c r="D18" s="52">
        <v>38569</v>
      </c>
      <c r="E18" s="6" t="s">
        <v>241</v>
      </c>
      <c r="F18" s="35"/>
      <c r="G18" s="35"/>
      <c r="H18" s="35"/>
    </row>
    <row r="19" spans="1:8" ht="15" customHeight="1">
      <c r="A19" s="4" t="s">
        <v>58</v>
      </c>
      <c r="B19" s="5" t="s">
        <v>21</v>
      </c>
      <c r="C19" s="50" t="s">
        <v>525</v>
      </c>
      <c r="D19" s="52">
        <v>38384</v>
      </c>
      <c r="E19" s="6" t="s">
        <v>241</v>
      </c>
      <c r="F19" s="35"/>
      <c r="G19" s="35"/>
      <c r="H19" s="35"/>
    </row>
    <row r="20" spans="1:8" ht="15" customHeight="1">
      <c r="A20" s="4" t="s">
        <v>60</v>
      </c>
      <c r="B20" s="5" t="s">
        <v>22</v>
      </c>
      <c r="C20" s="50" t="s">
        <v>527</v>
      </c>
      <c r="D20" s="51" t="s">
        <v>1024</v>
      </c>
      <c r="E20" s="6" t="s">
        <v>241</v>
      </c>
      <c r="F20" s="35"/>
      <c r="G20" s="35"/>
      <c r="H20" s="35"/>
    </row>
    <row r="21" spans="1:8" ht="15" customHeight="1">
      <c r="A21" s="4" t="s">
        <v>62</v>
      </c>
      <c r="B21" s="5" t="s">
        <v>23</v>
      </c>
      <c r="C21" s="50" t="s">
        <v>528</v>
      </c>
      <c r="D21" s="51" t="s">
        <v>1025</v>
      </c>
      <c r="E21" s="6" t="s">
        <v>241</v>
      </c>
      <c r="F21" s="35"/>
      <c r="G21" s="35"/>
      <c r="H21" s="35"/>
    </row>
    <row r="22" spans="1:8" ht="15" customHeight="1">
      <c r="A22" s="4" t="s">
        <v>64</v>
      </c>
      <c r="B22" s="5" t="s">
        <v>24</v>
      </c>
      <c r="C22" s="50" t="s">
        <v>529</v>
      </c>
      <c r="D22" s="51" t="s">
        <v>1026</v>
      </c>
      <c r="E22" s="6" t="s">
        <v>241</v>
      </c>
      <c r="F22" s="35"/>
      <c r="G22" s="35"/>
      <c r="H22" s="35"/>
    </row>
    <row r="23" spans="1:8" ht="15" customHeight="1">
      <c r="A23" s="4" t="s">
        <v>66</v>
      </c>
      <c r="B23" s="5" t="s">
        <v>25</v>
      </c>
      <c r="C23" s="50" t="s">
        <v>491</v>
      </c>
      <c r="D23" s="52">
        <v>38607</v>
      </c>
      <c r="E23" s="6" t="s">
        <v>241</v>
      </c>
      <c r="F23" s="35"/>
      <c r="G23" s="35"/>
      <c r="H23" s="35"/>
    </row>
    <row r="24" spans="1:8" ht="15" customHeight="1">
      <c r="A24" s="4" t="s">
        <v>69</v>
      </c>
      <c r="B24" s="5" t="s">
        <v>27</v>
      </c>
      <c r="C24" s="50" t="s">
        <v>530</v>
      </c>
      <c r="D24" s="51" t="s">
        <v>1027</v>
      </c>
      <c r="E24" s="6" t="s">
        <v>241</v>
      </c>
      <c r="F24" s="35"/>
      <c r="G24" s="35"/>
      <c r="H24" s="35"/>
    </row>
    <row r="25" spans="1:8" ht="15" customHeight="1">
      <c r="A25" s="4" t="s">
        <v>72</v>
      </c>
      <c r="B25" s="5" t="s">
        <v>28</v>
      </c>
      <c r="C25" s="50" t="s">
        <v>567</v>
      </c>
      <c r="D25" s="52">
        <v>38605</v>
      </c>
      <c r="E25" s="6" t="s">
        <v>241</v>
      </c>
      <c r="F25" s="35"/>
      <c r="G25" s="35"/>
      <c r="H25" s="35"/>
    </row>
    <row r="26" spans="1:8" ht="15" customHeight="1">
      <c r="A26" s="4" t="s">
        <v>98</v>
      </c>
      <c r="B26" s="5" t="s">
        <v>30</v>
      </c>
      <c r="C26" s="50" t="s">
        <v>531</v>
      </c>
      <c r="D26" s="51" t="s">
        <v>1028</v>
      </c>
      <c r="E26" s="6" t="s">
        <v>241</v>
      </c>
      <c r="F26" s="35"/>
      <c r="G26" s="35"/>
      <c r="H26" s="35"/>
    </row>
    <row r="27" spans="1:8" ht="15" customHeight="1">
      <c r="A27" s="4" t="s">
        <v>101</v>
      </c>
      <c r="B27" s="5" t="s">
        <v>33</v>
      </c>
      <c r="C27" s="50" t="s">
        <v>532</v>
      </c>
      <c r="D27" s="52">
        <v>38476</v>
      </c>
      <c r="E27" s="6" t="s">
        <v>241</v>
      </c>
      <c r="F27" s="35"/>
      <c r="G27" s="35"/>
      <c r="H27" s="35"/>
    </row>
    <row r="28" spans="1:8" ht="15" customHeight="1">
      <c r="A28" s="4" t="s">
        <v>103</v>
      </c>
      <c r="B28" s="5" t="s">
        <v>36</v>
      </c>
      <c r="C28" s="50" t="s">
        <v>533</v>
      </c>
      <c r="D28" s="51" t="s">
        <v>1029</v>
      </c>
      <c r="E28" s="6" t="s">
        <v>241</v>
      </c>
      <c r="F28" s="35"/>
      <c r="G28" s="35"/>
      <c r="H28" s="35"/>
    </row>
    <row r="29" spans="1:8" ht="15" customHeight="1">
      <c r="A29" s="4" t="s">
        <v>105</v>
      </c>
      <c r="B29" s="5" t="s">
        <v>38</v>
      </c>
      <c r="C29" s="50" t="s">
        <v>534</v>
      </c>
      <c r="D29" s="51" t="s">
        <v>1030</v>
      </c>
      <c r="E29" s="6" t="s">
        <v>241</v>
      </c>
      <c r="F29" s="35"/>
      <c r="G29" s="35"/>
      <c r="H29" s="35"/>
    </row>
    <row r="30" spans="1:8" ht="15" customHeight="1">
      <c r="A30" s="4" t="s">
        <v>159</v>
      </c>
      <c r="B30" s="5" t="s">
        <v>40</v>
      </c>
      <c r="C30" s="50" t="s">
        <v>535</v>
      </c>
      <c r="D30" s="51" t="s">
        <v>1031</v>
      </c>
      <c r="E30" s="6" t="s">
        <v>241</v>
      </c>
      <c r="F30" s="35"/>
      <c r="G30" s="35"/>
      <c r="H30" s="35"/>
    </row>
    <row r="31" spans="1:8" ht="15" customHeight="1">
      <c r="A31" s="4" t="s">
        <v>161</v>
      </c>
      <c r="B31" s="5" t="s">
        <v>42</v>
      </c>
      <c r="C31" s="50" t="s">
        <v>493</v>
      </c>
      <c r="D31" s="51" t="s">
        <v>1032</v>
      </c>
      <c r="E31" s="6" t="s">
        <v>241</v>
      </c>
      <c r="F31" s="35"/>
      <c r="G31" s="35"/>
      <c r="H31" s="35"/>
    </row>
    <row r="32" spans="1:8" ht="15" customHeight="1">
      <c r="A32" s="4" t="s">
        <v>174</v>
      </c>
      <c r="B32" s="5" t="s">
        <v>44</v>
      </c>
      <c r="C32" s="50" t="s">
        <v>537</v>
      </c>
      <c r="D32" s="52">
        <v>38361</v>
      </c>
      <c r="E32" s="6" t="s">
        <v>241</v>
      </c>
      <c r="F32" s="35"/>
      <c r="G32" s="35"/>
      <c r="H32" s="35"/>
    </row>
    <row r="33" spans="1:8" ht="15" customHeight="1">
      <c r="A33" s="4" t="s">
        <v>175</v>
      </c>
      <c r="B33" s="5" t="s">
        <v>46</v>
      </c>
      <c r="C33" s="50" t="s">
        <v>538</v>
      </c>
      <c r="D33" s="51" t="s">
        <v>1033</v>
      </c>
      <c r="E33" s="6" t="s">
        <v>241</v>
      </c>
      <c r="F33" s="35"/>
      <c r="G33" s="35"/>
      <c r="H33" s="35"/>
    </row>
    <row r="34" spans="1:8" ht="15" customHeight="1">
      <c r="A34" s="4" t="s">
        <v>176</v>
      </c>
      <c r="B34" s="5" t="s">
        <v>48</v>
      </c>
      <c r="C34" s="50" t="s">
        <v>539</v>
      </c>
      <c r="D34" s="52">
        <v>38418</v>
      </c>
      <c r="E34" s="6" t="s">
        <v>241</v>
      </c>
      <c r="F34" s="35"/>
      <c r="G34" s="35"/>
      <c r="H34" s="35"/>
    </row>
    <row r="35" spans="1:8" ht="15" customHeight="1">
      <c r="A35" s="4" t="s">
        <v>177</v>
      </c>
      <c r="B35" s="5" t="s">
        <v>50</v>
      </c>
      <c r="C35" s="50" t="s">
        <v>540</v>
      </c>
      <c r="D35" s="51" t="s">
        <v>1034</v>
      </c>
      <c r="E35" s="6" t="s">
        <v>241</v>
      </c>
      <c r="F35" s="35"/>
      <c r="G35" s="35"/>
      <c r="H35" s="35"/>
    </row>
    <row r="36" spans="1:8" ht="15" customHeight="1">
      <c r="A36" s="4" t="s">
        <v>178</v>
      </c>
      <c r="B36" s="5" t="s">
        <v>52</v>
      </c>
      <c r="C36" s="50" t="s">
        <v>542</v>
      </c>
      <c r="D36" s="51" t="s">
        <v>1027</v>
      </c>
      <c r="E36" s="6" t="s">
        <v>241</v>
      </c>
      <c r="F36" s="35"/>
      <c r="G36" s="35"/>
      <c r="H36" s="35"/>
    </row>
    <row r="37" spans="1:8" ht="15" customHeight="1">
      <c r="A37" s="4" t="s">
        <v>179</v>
      </c>
      <c r="B37" s="5" t="s">
        <v>54</v>
      </c>
      <c r="C37" s="50" t="s">
        <v>543</v>
      </c>
      <c r="D37" s="51" t="s">
        <v>1035</v>
      </c>
      <c r="E37" s="6" t="s">
        <v>241</v>
      </c>
      <c r="F37" s="35"/>
      <c r="G37" s="35"/>
      <c r="H37" s="35"/>
    </row>
    <row r="38" spans="1:8" ht="15" customHeight="1">
      <c r="A38" s="4" t="s">
        <v>180</v>
      </c>
      <c r="B38" s="5" t="s">
        <v>56</v>
      </c>
      <c r="C38" s="50" t="s">
        <v>544</v>
      </c>
      <c r="D38" s="51" t="s">
        <v>1036</v>
      </c>
      <c r="E38" s="6" t="s">
        <v>241</v>
      </c>
      <c r="F38" s="35"/>
      <c r="G38" s="35"/>
      <c r="H38" s="35"/>
    </row>
    <row r="39" spans="1:8" ht="15" customHeight="1">
      <c r="A39" s="4" t="s">
        <v>181</v>
      </c>
      <c r="B39" s="5" t="s">
        <v>59</v>
      </c>
      <c r="C39" s="50" t="s">
        <v>545</v>
      </c>
      <c r="D39" s="51" t="s">
        <v>1037</v>
      </c>
      <c r="E39" s="6" t="s">
        <v>241</v>
      </c>
      <c r="F39" s="35"/>
      <c r="G39" s="35"/>
      <c r="H39" s="35"/>
    </row>
    <row r="40" spans="1:8" ht="15" customHeight="1">
      <c r="A40" s="4" t="s">
        <v>182</v>
      </c>
      <c r="B40" s="5" t="s">
        <v>61</v>
      </c>
      <c r="C40" s="50" t="s">
        <v>546</v>
      </c>
      <c r="D40" s="51" t="s">
        <v>1038</v>
      </c>
      <c r="E40" s="6" t="s">
        <v>241</v>
      </c>
      <c r="F40" s="35"/>
      <c r="G40" s="35"/>
      <c r="H40" s="35"/>
    </row>
    <row r="41" spans="1:8" ht="15" customHeight="1">
      <c r="A41" s="4" t="s">
        <v>183</v>
      </c>
      <c r="B41" s="5" t="s">
        <v>63</v>
      </c>
      <c r="C41" s="50" t="s">
        <v>547</v>
      </c>
      <c r="D41" s="51" t="s">
        <v>1039</v>
      </c>
      <c r="E41" s="6" t="s">
        <v>241</v>
      </c>
      <c r="F41" s="35"/>
      <c r="G41" s="35"/>
      <c r="H41" s="35"/>
    </row>
    <row r="42" spans="1:8" ht="15" customHeight="1">
      <c r="A42" s="4" t="s">
        <v>184</v>
      </c>
      <c r="B42" s="5" t="s">
        <v>65</v>
      </c>
      <c r="C42" s="50" t="s">
        <v>548</v>
      </c>
      <c r="D42" s="51" t="s">
        <v>1040</v>
      </c>
      <c r="E42" s="6" t="s">
        <v>241</v>
      </c>
      <c r="F42" s="35"/>
      <c r="G42" s="35"/>
      <c r="H42" s="35"/>
    </row>
    <row r="43" spans="1:8" ht="15" customHeight="1">
      <c r="A43" s="4" t="s">
        <v>185</v>
      </c>
      <c r="B43" s="5" t="s">
        <v>67</v>
      </c>
      <c r="C43" s="50" t="s">
        <v>505</v>
      </c>
      <c r="D43" s="51" t="s">
        <v>1036</v>
      </c>
      <c r="E43" s="6" t="s">
        <v>241</v>
      </c>
      <c r="F43" s="35"/>
      <c r="G43" s="35"/>
      <c r="H43" s="35"/>
    </row>
    <row r="44" spans="1:8" ht="15" customHeight="1">
      <c r="A44" s="4" t="s">
        <v>186</v>
      </c>
      <c r="B44" s="5" t="s">
        <v>70</v>
      </c>
      <c r="C44" s="50" t="s">
        <v>506</v>
      </c>
      <c r="D44" s="51" t="s">
        <v>1041</v>
      </c>
      <c r="E44" s="6" t="s">
        <v>241</v>
      </c>
      <c r="F44" s="35"/>
      <c r="G44" s="35"/>
      <c r="H44" s="35"/>
    </row>
    <row r="45" spans="1:8" ht="15" customHeight="1">
      <c r="A45" s="4" t="s">
        <v>187</v>
      </c>
      <c r="B45" s="5" t="s">
        <v>73</v>
      </c>
      <c r="C45" s="50" t="s">
        <v>235</v>
      </c>
      <c r="D45" s="52">
        <v>38687</v>
      </c>
      <c r="E45" s="6" t="s">
        <v>241</v>
      </c>
      <c r="F45" s="35"/>
      <c r="G45" s="35"/>
      <c r="H45" s="35"/>
    </row>
    <row r="46" spans="1:8" ht="15" customHeight="1">
      <c r="A46" s="4" t="s">
        <v>188</v>
      </c>
      <c r="B46" s="5" t="s">
        <v>74</v>
      </c>
      <c r="C46" s="50" t="s">
        <v>1042</v>
      </c>
      <c r="D46" s="52">
        <v>38447</v>
      </c>
      <c r="E46" s="6" t="s">
        <v>241</v>
      </c>
      <c r="F46" s="35"/>
      <c r="G46" s="35"/>
      <c r="H46" s="35"/>
    </row>
    <row r="47" spans="1:8" ht="15" customHeight="1">
      <c r="A47" s="4" t="s">
        <v>189</v>
      </c>
      <c r="B47" s="5" t="s">
        <v>75</v>
      </c>
      <c r="C47" s="50" t="s">
        <v>549</v>
      </c>
      <c r="D47" s="52">
        <v>38668</v>
      </c>
      <c r="E47" s="6" t="s">
        <v>241</v>
      </c>
      <c r="F47" s="35"/>
      <c r="G47" s="35"/>
      <c r="H47" s="35"/>
    </row>
    <row r="48" spans="1:8" ht="15" customHeight="1">
      <c r="A48" s="4" t="s">
        <v>1043</v>
      </c>
      <c r="B48" s="5" t="s">
        <v>76</v>
      </c>
      <c r="C48" s="50" t="s">
        <v>510</v>
      </c>
      <c r="D48" s="52">
        <v>38626</v>
      </c>
      <c r="E48" s="6" t="s">
        <v>241</v>
      </c>
      <c r="F48" s="35"/>
      <c r="G48" s="35"/>
      <c r="H48" s="35"/>
    </row>
    <row r="49" spans="1:8" ht="13.5" customHeight="1">
      <c r="A49" s="53"/>
      <c r="B49" s="7"/>
      <c r="C49" s="8"/>
      <c r="D49" s="69" t="s">
        <v>785</v>
      </c>
      <c r="E49" s="70"/>
      <c r="F49" s="31">
        <f>SUM(F6:F48)</f>
        <v>0</v>
      </c>
      <c r="G49" s="31">
        <f>SUM(G6:G48)</f>
        <v>0</v>
      </c>
      <c r="H49" s="31">
        <f>SUM(H6:H48)</f>
        <v>0</v>
      </c>
    </row>
    <row r="50" spans="1:8" ht="13.5" customHeight="1">
      <c r="A50" s="53"/>
      <c r="B50" s="7"/>
      <c r="C50" s="8"/>
      <c r="D50" s="71" t="s">
        <v>786</v>
      </c>
      <c r="E50" s="72"/>
      <c r="F50" s="31">
        <f>F49/43</f>
        <v>0</v>
      </c>
      <c r="G50" s="31">
        <f>G49/43</f>
        <v>0</v>
      </c>
      <c r="H50" s="31">
        <f>H49/43</f>
        <v>0</v>
      </c>
    </row>
    <row r="51" spans="1:8" ht="13.5" customHeight="1">
      <c r="A51" s="9"/>
      <c r="B51" s="7"/>
      <c r="C51" s="8"/>
      <c r="D51" s="67" t="s">
        <v>787</v>
      </c>
      <c r="E51" s="68"/>
      <c r="F51" s="33">
        <f>COUNTIF(F6:F48,"&gt;=8")</f>
        <v>0</v>
      </c>
      <c r="G51" s="33">
        <f>COUNTIF(G6:G48,"&gt;=8")</f>
        <v>0</v>
      </c>
      <c r="H51" s="33">
        <f>COUNTIF(H6:H48,"&gt;=8")</f>
        <v>0</v>
      </c>
    </row>
    <row r="52" spans="1:8" ht="13.5" customHeight="1">
      <c r="A52" s="9"/>
      <c r="B52" s="7"/>
      <c r="C52" s="8"/>
      <c r="D52" s="67" t="s">
        <v>788</v>
      </c>
      <c r="E52" s="68"/>
      <c r="F52" s="33">
        <f>COUNTIF(F6:F48,"&gt;=6.5")-F51</f>
        <v>0</v>
      </c>
      <c r="G52" s="33">
        <f>COUNTIF(G6:G48,"&gt;=6.5")-G51</f>
        <v>0</v>
      </c>
      <c r="H52" s="33">
        <f>COUNTIF(H6:H48,"&gt;=6.5")-H51</f>
        <v>0</v>
      </c>
    </row>
    <row r="53" spans="1:8" ht="13.5" customHeight="1">
      <c r="A53" s="9"/>
      <c r="B53" s="7"/>
      <c r="C53" s="8"/>
      <c r="D53" s="67" t="s">
        <v>789</v>
      </c>
      <c r="E53" s="68"/>
      <c r="F53" s="33">
        <f>COUNTIF(F6:F48,"&gt;=5")-F51-F52</f>
        <v>0</v>
      </c>
      <c r="G53" s="33">
        <f>COUNTIF(G6:G48,"&gt;=5")-G51-G52</f>
        <v>0</v>
      </c>
      <c r="H53" s="33">
        <f>COUNTIF(H6:H48,"&gt;=5")-H51-H52</f>
        <v>0</v>
      </c>
    </row>
    <row r="54" spans="1:8" ht="13.5" customHeight="1">
      <c r="A54" s="9"/>
      <c r="B54" s="7"/>
      <c r="C54" s="8"/>
      <c r="D54" s="67" t="s">
        <v>790</v>
      </c>
      <c r="E54" s="68"/>
      <c r="F54" s="33">
        <f>COUNTIF(F6:F48,"&gt;=2")-F51-F52-F53</f>
        <v>0</v>
      </c>
      <c r="G54" s="33">
        <f>COUNTIF(G6:G48,"&gt;=2")-G51-G52-G53</f>
        <v>0</v>
      </c>
      <c r="H54" s="33">
        <f>COUNTIF(H6:H48,"&gt;=2")-H51-H52-H53</f>
        <v>0</v>
      </c>
    </row>
    <row r="55" spans="1:8" ht="13.5" customHeight="1">
      <c r="A55" s="9"/>
      <c r="B55" s="7"/>
      <c r="C55" s="8"/>
      <c r="D55" s="67" t="s">
        <v>791</v>
      </c>
      <c r="E55" s="68"/>
      <c r="F55" s="33">
        <f>COUNTIF(F6:F48,"&gt;=0")-F51-F52-F53-F54</f>
        <v>0</v>
      </c>
      <c r="G55" s="33">
        <f>COUNTIF(G6:G48,"&gt;=0")-G51-G52-G53-G54</f>
        <v>0</v>
      </c>
      <c r="H55" s="33">
        <f>COUNTIF(H6:H48,"&gt;=0")-H51-H52-H53-H54</f>
        <v>0</v>
      </c>
    </row>
    <row r="56" spans="1:7" s="77" customFormat="1" ht="16.5" customHeight="1">
      <c r="A56" s="75" t="s">
        <v>5</v>
      </c>
      <c r="B56" s="76"/>
      <c r="E56" s="76"/>
      <c r="G56" s="76"/>
    </row>
    <row r="57" spans="1:8" s="77" customFormat="1" ht="16.5" customHeight="1">
      <c r="A57" s="78" t="s">
        <v>1306</v>
      </c>
      <c r="B57" s="78"/>
      <c r="C57" s="78"/>
      <c r="D57" s="78"/>
      <c r="E57" s="78"/>
      <c r="F57" s="78"/>
      <c r="G57" s="78"/>
      <c r="H57" s="78"/>
    </row>
    <row r="58" spans="1:8" s="77" customFormat="1" ht="16.5" customHeight="1">
      <c r="A58" s="78" t="s">
        <v>1309</v>
      </c>
      <c r="B58" s="78"/>
      <c r="C58" s="78"/>
      <c r="D58" s="78"/>
      <c r="E58" s="78"/>
      <c r="F58" s="78"/>
      <c r="G58" s="78"/>
      <c r="H58" s="78"/>
    </row>
    <row r="59" spans="1:8" s="77" customFormat="1" ht="16.5" customHeight="1">
      <c r="A59" s="79" t="s">
        <v>1314</v>
      </c>
      <c r="B59" s="79"/>
      <c r="C59" s="79"/>
      <c r="D59" s="79"/>
      <c r="E59" s="79"/>
      <c r="F59" s="79"/>
      <c r="G59" s="79"/>
      <c r="H59" s="79"/>
    </row>
    <row r="60" spans="1:8" s="77" customFormat="1" ht="16.5" customHeight="1">
      <c r="A60" s="59" t="s">
        <v>0</v>
      </c>
      <c r="B60" s="59" t="s">
        <v>1</v>
      </c>
      <c r="C60" s="59" t="s">
        <v>2</v>
      </c>
      <c r="D60" s="59" t="s">
        <v>3</v>
      </c>
      <c r="E60" s="59" t="s">
        <v>4</v>
      </c>
      <c r="F60" s="85" t="s">
        <v>1312</v>
      </c>
      <c r="G60" s="86" t="s">
        <v>1308</v>
      </c>
      <c r="H60" s="87" t="s">
        <v>470</v>
      </c>
    </row>
    <row r="61" spans="1:8" ht="18.75" customHeight="1">
      <c r="A61" s="59"/>
      <c r="B61" s="60"/>
      <c r="C61" s="60"/>
      <c r="D61" s="60"/>
      <c r="E61" s="60"/>
      <c r="F61" s="49" t="s">
        <v>1301</v>
      </c>
      <c r="G61" s="49" t="s">
        <v>1302</v>
      </c>
      <c r="H61" s="49"/>
    </row>
    <row r="62" spans="1:8" ht="15" customHeight="1">
      <c r="A62" s="4" t="s">
        <v>29</v>
      </c>
      <c r="B62" s="5" t="s">
        <v>78</v>
      </c>
      <c r="C62" s="50" t="s">
        <v>280</v>
      </c>
      <c r="D62" s="52">
        <v>42224</v>
      </c>
      <c r="E62" s="27" t="s">
        <v>281</v>
      </c>
      <c r="F62" s="35"/>
      <c r="G62" s="35"/>
      <c r="H62" s="35"/>
    </row>
    <row r="63" spans="1:8" ht="15" customHeight="1">
      <c r="A63" s="4" t="s">
        <v>32</v>
      </c>
      <c r="B63" s="5" t="s">
        <v>79</v>
      </c>
      <c r="C63" s="50" t="s">
        <v>472</v>
      </c>
      <c r="D63" s="51" t="s">
        <v>1044</v>
      </c>
      <c r="E63" s="27" t="s">
        <v>281</v>
      </c>
      <c r="F63" s="35"/>
      <c r="G63" s="35"/>
      <c r="H63" s="35"/>
    </row>
    <row r="64" spans="1:8" ht="15" customHeight="1">
      <c r="A64" s="4" t="s">
        <v>35</v>
      </c>
      <c r="B64" s="5" t="s">
        <v>81</v>
      </c>
      <c r="C64" s="50" t="s">
        <v>553</v>
      </c>
      <c r="D64" s="51" t="s">
        <v>1045</v>
      </c>
      <c r="E64" s="27" t="s">
        <v>281</v>
      </c>
      <c r="F64" s="35"/>
      <c r="G64" s="35"/>
      <c r="H64" s="35"/>
    </row>
    <row r="65" spans="1:8" ht="15" customHeight="1">
      <c r="A65" s="4" t="s">
        <v>37</v>
      </c>
      <c r="B65" s="5" t="s">
        <v>82</v>
      </c>
      <c r="C65" s="50" t="s">
        <v>474</v>
      </c>
      <c r="D65" s="52">
        <v>38355</v>
      </c>
      <c r="E65" s="27" t="s">
        <v>281</v>
      </c>
      <c r="F65" s="35"/>
      <c r="G65" s="35"/>
      <c r="H65" s="35"/>
    </row>
    <row r="66" spans="1:8" ht="15" customHeight="1">
      <c r="A66" s="4" t="s">
        <v>39</v>
      </c>
      <c r="B66" s="5" t="s">
        <v>84</v>
      </c>
      <c r="C66" s="50" t="s">
        <v>466</v>
      </c>
      <c r="D66" s="51" t="s">
        <v>1046</v>
      </c>
      <c r="E66" s="27" t="s">
        <v>281</v>
      </c>
      <c r="F66" s="35"/>
      <c r="G66" s="35"/>
      <c r="H66" s="35"/>
    </row>
    <row r="67" spans="1:8" ht="15" customHeight="1">
      <c r="A67" s="4" t="s">
        <v>41</v>
      </c>
      <c r="B67" s="5" t="s">
        <v>85</v>
      </c>
      <c r="C67" s="50" t="s">
        <v>476</v>
      </c>
      <c r="D67" s="52">
        <v>38422</v>
      </c>
      <c r="E67" s="27" t="s">
        <v>281</v>
      </c>
      <c r="F67" s="35"/>
      <c r="G67" s="35"/>
      <c r="H67" s="35"/>
    </row>
    <row r="68" spans="1:8" ht="15" customHeight="1">
      <c r="A68" s="4" t="s">
        <v>43</v>
      </c>
      <c r="B68" s="5" t="s">
        <v>86</v>
      </c>
      <c r="C68" s="50" t="s">
        <v>477</v>
      </c>
      <c r="D68" s="51" t="s">
        <v>1047</v>
      </c>
      <c r="E68" s="27" t="s">
        <v>281</v>
      </c>
      <c r="F68" s="35"/>
      <c r="G68" s="35"/>
      <c r="H68" s="35"/>
    </row>
    <row r="69" spans="1:8" ht="15" customHeight="1">
      <c r="A69" s="4" t="s">
        <v>45</v>
      </c>
      <c r="B69" s="5" t="s">
        <v>87</v>
      </c>
      <c r="C69" s="50" t="s">
        <v>517</v>
      </c>
      <c r="D69" s="51" t="s">
        <v>1048</v>
      </c>
      <c r="E69" s="27" t="s">
        <v>281</v>
      </c>
      <c r="F69" s="35"/>
      <c r="G69" s="35"/>
      <c r="H69" s="35"/>
    </row>
    <row r="70" spans="1:8" ht="15" customHeight="1">
      <c r="A70" s="4" t="s">
        <v>47</v>
      </c>
      <c r="B70" s="5" t="s">
        <v>88</v>
      </c>
      <c r="C70" s="50" t="s">
        <v>593</v>
      </c>
      <c r="D70" s="51" t="s">
        <v>1049</v>
      </c>
      <c r="E70" s="27" t="s">
        <v>281</v>
      </c>
      <c r="F70" s="35"/>
      <c r="G70" s="35"/>
      <c r="H70" s="35"/>
    </row>
    <row r="71" spans="1:8" ht="15" customHeight="1">
      <c r="A71" s="4" t="s">
        <v>49</v>
      </c>
      <c r="B71" s="5" t="s">
        <v>89</v>
      </c>
      <c r="C71" s="50" t="s">
        <v>482</v>
      </c>
      <c r="D71" s="51" t="s">
        <v>1050</v>
      </c>
      <c r="E71" s="27" t="s">
        <v>281</v>
      </c>
      <c r="F71" s="35"/>
      <c r="G71" s="35"/>
      <c r="H71" s="35"/>
    </row>
    <row r="72" spans="1:8" ht="15" customHeight="1">
      <c r="A72" s="4" t="s">
        <v>51</v>
      </c>
      <c r="B72" s="5" t="s">
        <v>90</v>
      </c>
      <c r="C72" s="50" t="s">
        <v>485</v>
      </c>
      <c r="D72" s="52">
        <v>38454</v>
      </c>
      <c r="E72" s="27" t="s">
        <v>281</v>
      </c>
      <c r="F72" s="35"/>
      <c r="G72" s="35"/>
      <c r="H72" s="35"/>
    </row>
    <row r="73" spans="1:8" ht="15" customHeight="1">
      <c r="A73" s="4" t="s">
        <v>53</v>
      </c>
      <c r="B73" s="5" t="s">
        <v>91</v>
      </c>
      <c r="C73" s="50" t="s">
        <v>526</v>
      </c>
      <c r="D73" s="51" t="s">
        <v>1051</v>
      </c>
      <c r="E73" s="27" t="s">
        <v>281</v>
      </c>
      <c r="F73" s="35"/>
      <c r="G73" s="35"/>
      <c r="H73" s="35"/>
    </row>
    <row r="74" spans="1:8" ht="15" customHeight="1">
      <c r="A74" s="4" t="s">
        <v>55</v>
      </c>
      <c r="B74" s="5" t="s">
        <v>92</v>
      </c>
      <c r="C74" s="50" t="s">
        <v>560</v>
      </c>
      <c r="D74" s="51" t="s">
        <v>1052</v>
      </c>
      <c r="E74" s="27" t="s">
        <v>281</v>
      </c>
      <c r="F74" s="35"/>
      <c r="G74" s="35"/>
      <c r="H74" s="35"/>
    </row>
    <row r="75" spans="1:8" ht="15" customHeight="1">
      <c r="A75" s="4" t="s">
        <v>58</v>
      </c>
      <c r="B75" s="5" t="s">
        <v>93</v>
      </c>
      <c r="C75" s="50" t="s">
        <v>1053</v>
      </c>
      <c r="D75" s="51" t="s">
        <v>1054</v>
      </c>
      <c r="E75" s="27" t="s">
        <v>281</v>
      </c>
      <c r="F75" s="35"/>
      <c r="G75" s="35"/>
      <c r="H75" s="35"/>
    </row>
    <row r="76" spans="1:8" ht="15" customHeight="1">
      <c r="A76" s="4" t="s">
        <v>60</v>
      </c>
      <c r="B76" s="5" t="s">
        <v>95</v>
      </c>
      <c r="C76" s="50" t="s">
        <v>488</v>
      </c>
      <c r="D76" s="51" t="s">
        <v>1055</v>
      </c>
      <c r="E76" s="27" t="s">
        <v>281</v>
      </c>
      <c r="F76" s="35"/>
      <c r="G76" s="35"/>
      <c r="H76" s="35"/>
    </row>
    <row r="77" spans="1:8" ht="15" customHeight="1">
      <c r="A77" s="4" t="s">
        <v>62</v>
      </c>
      <c r="B77" s="5" t="s">
        <v>96</v>
      </c>
      <c r="C77" s="50" t="s">
        <v>489</v>
      </c>
      <c r="D77" s="52">
        <v>38362</v>
      </c>
      <c r="E77" s="27" t="s">
        <v>281</v>
      </c>
      <c r="F77" s="35"/>
      <c r="G77" s="35"/>
      <c r="H77" s="35"/>
    </row>
    <row r="78" spans="1:8" ht="15" customHeight="1">
      <c r="A78" s="4" t="s">
        <v>64</v>
      </c>
      <c r="B78" s="5" t="s">
        <v>97</v>
      </c>
      <c r="C78" s="50" t="s">
        <v>565</v>
      </c>
      <c r="D78" s="52">
        <v>38358</v>
      </c>
      <c r="E78" s="27" t="s">
        <v>281</v>
      </c>
      <c r="F78" s="35"/>
      <c r="G78" s="35"/>
      <c r="H78" s="35"/>
    </row>
    <row r="79" spans="1:8" ht="15" customHeight="1">
      <c r="A79" s="4" t="s">
        <v>66</v>
      </c>
      <c r="B79" s="5" t="s">
        <v>99</v>
      </c>
      <c r="C79" s="50" t="s">
        <v>566</v>
      </c>
      <c r="D79" s="51" t="s">
        <v>1056</v>
      </c>
      <c r="E79" s="27" t="s">
        <v>281</v>
      </c>
      <c r="F79" s="35"/>
      <c r="G79" s="35"/>
      <c r="H79" s="35"/>
    </row>
    <row r="80" spans="1:8" ht="15" customHeight="1">
      <c r="A80" s="4" t="s">
        <v>69</v>
      </c>
      <c r="B80" s="5" t="s">
        <v>102</v>
      </c>
      <c r="C80" s="50" t="s">
        <v>490</v>
      </c>
      <c r="D80" s="52">
        <v>38692</v>
      </c>
      <c r="E80" s="27" t="s">
        <v>281</v>
      </c>
      <c r="F80" s="35"/>
      <c r="G80" s="35"/>
      <c r="H80" s="35"/>
    </row>
    <row r="81" spans="1:8" ht="15" customHeight="1">
      <c r="A81" s="4" t="s">
        <v>72</v>
      </c>
      <c r="B81" s="5" t="s">
        <v>104</v>
      </c>
      <c r="C81" s="50" t="s">
        <v>492</v>
      </c>
      <c r="D81" s="51" t="s">
        <v>1057</v>
      </c>
      <c r="E81" s="27" t="s">
        <v>281</v>
      </c>
      <c r="F81" s="35"/>
      <c r="G81" s="35"/>
      <c r="H81" s="35"/>
    </row>
    <row r="82" spans="1:8" ht="15" customHeight="1">
      <c r="A82" s="4" t="s">
        <v>98</v>
      </c>
      <c r="B82" s="5" t="s">
        <v>106</v>
      </c>
      <c r="C82" s="50" t="s">
        <v>494</v>
      </c>
      <c r="D82" s="51" t="s">
        <v>1058</v>
      </c>
      <c r="E82" s="27" t="s">
        <v>281</v>
      </c>
      <c r="F82" s="35"/>
      <c r="G82" s="35"/>
      <c r="H82" s="35"/>
    </row>
    <row r="83" spans="1:8" ht="15" customHeight="1">
      <c r="A83" s="4" t="s">
        <v>101</v>
      </c>
      <c r="B83" s="5" t="s">
        <v>108</v>
      </c>
      <c r="C83" s="50" t="s">
        <v>267</v>
      </c>
      <c r="D83" s="51" t="s">
        <v>1059</v>
      </c>
      <c r="E83" s="27" t="s">
        <v>281</v>
      </c>
      <c r="F83" s="35"/>
      <c r="G83" s="35"/>
      <c r="H83" s="35"/>
    </row>
    <row r="84" spans="1:8" ht="15" customHeight="1">
      <c r="A84" s="4" t="s">
        <v>103</v>
      </c>
      <c r="B84" s="5" t="s">
        <v>109</v>
      </c>
      <c r="C84" s="50" t="s">
        <v>792</v>
      </c>
      <c r="D84" s="51" t="s">
        <v>1037</v>
      </c>
      <c r="E84" s="27" t="s">
        <v>281</v>
      </c>
      <c r="F84" s="35"/>
      <c r="G84" s="35"/>
      <c r="H84" s="35"/>
    </row>
    <row r="85" spans="1:8" ht="15" customHeight="1">
      <c r="A85" s="4" t="s">
        <v>105</v>
      </c>
      <c r="B85" s="5" t="s">
        <v>110</v>
      </c>
      <c r="C85" s="50" t="s">
        <v>495</v>
      </c>
      <c r="D85" s="51" t="s">
        <v>1060</v>
      </c>
      <c r="E85" s="27" t="s">
        <v>281</v>
      </c>
      <c r="F85" s="35"/>
      <c r="G85" s="35"/>
      <c r="H85" s="35"/>
    </row>
    <row r="86" spans="1:8" ht="15" customHeight="1">
      <c r="A86" s="4" t="s">
        <v>159</v>
      </c>
      <c r="B86" s="5" t="s">
        <v>111</v>
      </c>
      <c r="C86" s="50" t="s">
        <v>536</v>
      </c>
      <c r="D86" s="52">
        <v>38605</v>
      </c>
      <c r="E86" s="27" t="s">
        <v>281</v>
      </c>
      <c r="F86" s="35"/>
      <c r="G86" s="35"/>
      <c r="H86" s="35"/>
    </row>
    <row r="87" spans="1:8" ht="15" customHeight="1">
      <c r="A87" s="4" t="s">
        <v>161</v>
      </c>
      <c r="B87" s="5" t="s">
        <v>112</v>
      </c>
      <c r="C87" s="50" t="s">
        <v>496</v>
      </c>
      <c r="D87" s="52">
        <v>38509</v>
      </c>
      <c r="E87" s="27" t="s">
        <v>281</v>
      </c>
      <c r="F87" s="35"/>
      <c r="G87" s="35"/>
      <c r="H87" s="35"/>
    </row>
    <row r="88" spans="1:8" ht="15" customHeight="1">
      <c r="A88" s="4" t="s">
        <v>174</v>
      </c>
      <c r="B88" s="5" t="s">
        <v>113</v>
      </c>
      <c r="C88" s="50" t="s">
        <v>497</v>
      </c>
      <c r="D88" s="52">
        <v>38599</v>
      </c>
      <c r="E88" s="27" t="s">
        <v>281</v>
      </c>
      <c r="F88" s="35"/>
      <c r="G88" s="35"/>
      <c r="H88" s="35"/>
    </row>
    <row r="89" spans="1:8" ht="15" customHeight="1">
      <c r="A89" s="4" t="s">
        <v>175</v>
      </c>
      <c r="B89" s="5" t="s">
        <v>114</v>
      </c>
      <c r="C89" s="50" t="s">
        <v>541</v>
      </c>
      <c r="D89" s="52">
        <v>38570</v>
      </c>
      <c r="E89" s="27" t="s">
        <v>281</v>
      </c>
      <c r="F89" s="35"/>
      <c r="G89" s="35"/>
      <c r="H89" s="35"/>
    </row>
    <row r="90" spans="1:8" ht="15" customHeight="1">
      <c r="A90" s="4" t="s">
        <v>176</v>
      </c>
      <c r="B90" s="5" t="s">
        <v>115</v>
      </c>
      <c r="C90" s="50" t="s">
        <v>499</v>
      </c>
      <c r="D90" s="52">
        <v>38449</v>
      </c>
      <c r="E90" s="27" t="s">
        <v>281</v>
      </c>
      <c r="F90" s="35"/>
      <c r="G90" s="35"/>
      <c r="H90" s="35"/>
    </row>
    <row r="91" spans="1:8" ht="15" customHeight="1">
      <c r="A91" s="4" t="s">
        <v>177</v>
      </c>
      <c r="B91" s="5" t="s">
        <v>116</v>
      </c>
      <c r="C91" s="50" t="s">
        <v>500</v>
      </c>
      <c r="D91" s="52">
        <v>38385</v>
      </c>
      <c r="E91" s="27" t="s">
        <v>281</v>
      </c>
      <c r="F91" s="35"/>
      <c r="G91" s="35"/>
      <c r="H91" s="35"/>
    </row>
    <row r="92" spans="1:8" ht="15" customHeight="1">
      <c r="A92" s="4" t="s">
        <v>178</v>
      </c>
      <c r="B92" s="5" t="s">
        <v>117</v>
      </c>
      <c r="C92" s="50" t="s">
        <v>543</v>
      </c>
      <c r="D92" s="51" t="s">
        <v>1061</v>
      </c>
      <c r="E92" s="27" t="s">
        <v>281</v>
      </c>
      <c r="F92" s="35"/>
      <c r="G92" s="35"/>
      <c r="H92" s="35"/>
    </row>
    <row r="93" spans="1:8" ht="15" customHeight="1">
      <c r="A93" s="4" t="s">
        <v>179</v>
      </c>
      <c r="B93" s="5" t="s">
        <v>118</v>
      </c>
      <c r="C93" s="50" t="s">
        <v>501</v>
      </c>
      <c r="D93" s="52">
        <v>38357</v>
      </c>
      <c r="E93" s="27" t="s">
        <v>281</v>
      </c>
      <c r="F93" s="35"/>
      <c r="G93" s="35"/>
      <c r="H93" s="35"/>
    </row>
    <row r="94" spans="1:8" ht="15" customHeight="1">
      <c r="A94" s="4" t="s">
        <v>180</v>
      </c>
      <c r="B94" s="5" t="s">
        <v>119</v>
      </c>
      <c r="C94" s="50" t="s">
        <v>502</v>
      </c>
      <c r="D94" s="51" t="s">
        <v>1062</v>
      </c>
      <c r="E94" s="27" t="s">
        <v>281</v>
      </c>
      <c r="F94" s="35"/>
      <c r="G94" s="35"/>
      <c r="H94" s="35"/>
    </row>
    <row r="95" spans="1:8" ht="15" customHeight="1">
      <c r="A95" s="4" t="s">
        <v>181</v>
      </c>
      <c r="B95" s="5" t="s">
        <v>120</v>
      </c>
      <c r="C95" s="50" t="s">
        <v>582</v>
      </c>
      <c r="D95" s="52">
        <v>38452</v>
      </c>
      <c r="E95" s="27" t="s">
        <v>281</v>
      </c>
      <c r="F95" s="35"/>
      <c r="G95" s="35"/>
      <c r="H95" s="35"/>
    </row>
    <row r="96" spans="1:8" ht="15" customHeight="1">
      <c r="A96" s="4" t="s">
        <v>182</v>
      </c>
      <c r="B96" s="5" t="s">
        <v>121</v>
      </c>
      <c r="C96" s="50" t="s">
        <v>584</v>
      </c>
      <c r="D96" s="51" t="s">
        <v>1063</v>
      </c>
      <c r="E96" s="27" t="s">
        <v>281</v>
      </c>
      <c r="F96" s="35"/>
      <c r="G96" s="35"/>
      <c r="H96" s="35"/>
    </row>
    <row r="97" spans="1:8" ht="15" customHeight="1">
      <c r="A97" s="4" t="s">
        <v>183</v>
      </c>
      <c r="B97" s="5" t="s">
        <v>122</v>
      </c>
      <c r="C97" s="50" t="s">
        <v>585</v>
      </c>
      <c r="D97" s="52">
        <v>38386</v>
      </c>
      <c r="E97" s="27" t="s">
        <v>281</v>
      </c>
      <c r="F97" s="35"/>
      <c r="G97" s="35"/>
      <c r="H97" s="35"/>
    </row>
    <row r="98" spans="1:8" ht="15" customHeight="1">
      <c r="A98" s="4" t="s">
        <v>184</v>
      </c>
      <c r="B98" s="5" t="s">
        <v>123</v>
      </c>
      <c r="C98" s="50" t="s">
        <v>387</v>
      </c>
      <c r="D98" s="51" t="s">
        <v>1064</v>
      </c>
      <c r="E98" s="27" t="s">
        <v>281</v>
      </c>
      <c r="F98" s="35"/>
      <c r="G98" s="35"/>
      <c r="H98" s="35"/>
    </row>
    <row r="99" spans="1:8" ht="15" customHeight="1">
      <c r="A99" s="4" t="s">
        <v>185</v>
      </c>
      <c r="B99" s="5" t="s">
        <v>124</v>
      </c>
      <c r="C99" s="50" t="s">
        <v>507</v>
      </c>
      <c r="D99" s="51" t="s">
        <v>1065</v>
      </c>
      <c r="E99" s="27" t="s">
        <v>281</v>
      </c>
      <c r="F99" s="35"/>
      <c r="G99" s="35"/>
      <c r="H99" s="35"/>
    </row>
    <row r="100" spans="1:8" ht="15" customHeight="1">
      <c r="A100" s="4" t="s">
        <v>186</v>
      </c>
      <c r="B100" s="5" t="s">
        <v>125</v>
      </c>
      <c r="C100" s="50" t="s">
        <v>508</v>
      </c>
      <c r="D100" s="52">
        <v>38630</v>
      </c>
      <c r="E100" s="27" t="s">
        <v>281</v>
      </c>
      <c r="F100" s="35"/>
      <c r="G100" s="35"/>
      <c r="H100" s="35"/>
    </row>
    <row r="101" spans="1:8" ht="15" customHeight="1">
      <c r="A101" s="4" t="s">
        <v>187</v>
      </c>
      <c r="B101" s="5" t="s">
        <v>126</v>
      </c>
      <c r="C101" s="50" t="s">
        <v>620</v>
      </c>
      <c r="D101" s="52">
        <v>38667</v>
      </c>
      <c r="E101" s="27" t="s">
        <v>281</v>
      </c>
      <c r="F101" s="35"/>
      <c r="G101" s="35"/>
      <c r="H101" s="35"/>
    </row>
    <row r="102" spans="1:8" ht="15" customHeight="1">
      <c r="A102" s="4" t="s">
        <v>188</v>
      </c>
      <c r="B102" s="5" t="s">
        <v>127</v>
      </c>
      <c r="C102" s="50" t="s">
        <v>588</v>
      </c>
      <c r="D102" s="52">
        <v>38634</v>
      </c>
      <c r="E102" s="27" t="s">
        <v>281</v>
      </c>
      <c r="F102" s="35"/>
      <c r="G102" s="35"/>
      <c r="H102" s="35"/>
    </row>
    <row r="103" spans="1:8" ht="15" customHeight="1">
      <c r="A103" s="53"/>
      <c r="B103" s="7"/>
      <c r="C103" s="8"/>
      <c r="D103" s="71" t="s">
        <v>785</v>
      </c>
      <c r="E103" s="72"/>
      <c r="F103" s="31">
        <f>SUM(F62:F102)</f>
        <v>0</v>
      </c>
      <c r="G103" s="31">
        <f>SUM(G62:G102)</f>
        <v>0</v>
      </c>
      <c r="H103" s="31">
        <f>SUM(H62:H102)</f>
        <v>0</v>
      </c>
    </row>
    <row r="104" spans="1:8" ht="15" customHeight="1">
      <c r="A104" s="53"/>
      <c r="B104" s="7"/>
      <c r="C104" s="8"/>
      <c r="D104" s="71" t="s">
        <v>786</v>
      </c>
      <c r="E104" s="72"/>
      <c r="F104" s="31">
        <f>F103/41</f>
        <v>0</v>
      </c>
      <c r="G104" s="31">
        <f>G103/41</f>
        <v>0</v>
      </c>
      <c r="H104" s="31">
        <f>H103/41</f>
        <v>0</v>
      </c>
    </row>
    <row r="105" spans="1:8" ht="15" customHeight="1">
      <c r="A105" s="9"/>
      <c r="B105" s="7"/>
      <c r="C105" s="8"/>
      <c r="D105" s="67" t="s">
        <v>787</v>
      </c>
      <c r="E105" s="68"/>
      <c r="F105" s="33">
        <f>COUNTIF(F62:F102,"&gt;=8")</f>
        <v>0</v>
      </c>
      <c r="G105" s="33">
        <f>COUNTIF(G62:G102,"&gt;=8")</f>
        <v>0</v>
      </c>
      <c r="H105" s="33">
        <f>COUNTIF(H62:H102,"&gt;=8")</f>
        <v>0</v>
      </c>
    </row>
    <row r="106" spans="1:8" ht="15" customHeight="1">
      <c r="A106" s="9"/>
      <c r="B106" s="7"/>
      <c r="C106" s="8"/>
      <c r="D106" s="67" t="s">
        <v>788</v>
      </c>
      <c r="E106" s="68"/>
      <c r="F106" s="33">
        <f>COUNTIF(F62:F102,"&gt;=6.5")-F105</f>
        <v>0</v>
      </c>
      <c r="G106" s="33">
        <f>COUNTIF(G62:G102,"&gt;=6.5")-G105</f>
        <v>0</v>
      </c>
      <c r="H106" s="33">
        <f>COUNTIF(H62:H102,"&gt;=6.5")-H105</f>
        <v>0</v>
      </c>
    </row>
    <row r="107" spans="1:8" ht="15" customHeight="1">
      <c r="A107" s="9"/>
      <c r="B107" s="7"/>
      <c r="C107" s="8"/>
      <c r="D107" s="67" t="s">
        <v>789</v>
      </c>
      <c r="E107" s="68"/>
      <c r="F107" s="33">
        <f>COUNTIF(F62:F102,"&gt;=5")-F105-F106</f>
        <v>0</v>
      </c>
      <c r="G107" s="33">
        <f>COUNTIF(G62:G102,"&gt;=5")-G105-G106</f>
        <v>0</v>
      </c>
      <c r="H107" s="33">
        <f>COUNTIF(H62:H102,"&gt;=5")-H105-H106</f>
        <v>0</v>
      </c>
    </row>
    <row r="108" spans="1:8" ht="15" customHeight="1">
      <c r="A108" s="9"/>
      <c r="B108" s="7"/>
      <c r="C108" s="8"/>
      <c r="D108" s="67" t="s">
        <v>790</v>
      </c>
      <c r="E108" s="68"/>
      <c r="F108" s="33">
        <f>COUNTIF(F62:F102,"&gt;=2")-F105-F106-F107</f>
        <v>0</v>
      </c>
      <c r="G108" s="33">
        <f>COUNTIF(G62:G102,"&gt;=2")-G105-G106-G107</f>
        <v>0</v>
      </c>
      <c r="H108" s="33">
        <f>COUNTIF(H62:H102,"&gt;=2")-H105-H106-H107</f>
        <v>0</v>
      </c>
    </row>
    <row r="109" spans="1:8" ht="15" customHeight="1">
      <c r="A109" s="9"/>
      <c r="B109" s="7"/>
      <c r="C109" s="8"/>
      <c r="D109" s="67" t="s">
        <v>791</v>
      </c>
      <c r="E109" s="68"/>
      <c r="F109" s="33">
        <f>COUNTIF(F62:F102,"&gt;=0")-F105-F106-F107-F108</f>
        <v>0</v>
      </c>
      <c r="G109" s="33">
        <f>COUNTIF(G62:G102,"&gt;=0")-G105-G106-G107-G108</f>
        <v>0</v>
      </c>
      <c r="H109" s="33">
        <f>COUNTIF(H62:H102,"&gt;=0")-H105-H106-H107-H108</f>
        <v>0</v>
      </c>
    </row>
    <row r="110" spans="1:8" ht="15" customHeight="1">
      <c r="A110" s="9"/>
      <c r="B110" s="7"/>
      <c r="C110" s="8"/>
      <c r="D110" s="13"/>
      <c r="E110" s="73"/>
      <c r="F110" s="58"/>
      <c r="G110" s="58"/>
      <c r="H110" s="58"/>
    </row>
    <row r="111" spans="1:7" s="77" customFormat="1" ht="16.5" customHeight="1">
      <c r="A111" s="75" t="s">
        <v>5</v>
      </c>
      <c r="B111" s="76"/>
      <c r="E111" s="76"/>
      <c r="G111" s="76"/>
    </row>
    <row r="112" spans="1:8" s="77" customFormat="1" ht="16.5" customHeight="1">
      <c r="A112" s="78" t="s">
        <v>1306</v>
      </c>
      <c r="B112" s="78"/>
      <c r="C112" s="78"/>
      <c r="D112" s="78"/>
      <c r="E112" s="78"/>
      <c r="F112" s="78"/>
      <c r="G112" s="78"/>
      <c r="H112" s="78"/>
    </row>
    <row r="113" spans="1:8" s="77" customFormat="1" ht="16.5" customHeight="1">
      <c r="A113" s="78" t="s">
        <v>1309</v>
      </c>
      <c r="B113" s="78"/>
      <c r="C113" s="78"/>
      <c r="D113" s="78"/>
      <c r="E113" s="78"/>
      <c r="F113" s="78"/>
      <c r="G113" s="78"/>
      <c r="H113" s="78"/>
    </row>
    <row r="114" spans="1:8" s="77" customFormat="1" ht="16.5" customHeight="1">
      <c r="A114" s="79" t="s">
        <v>1315</v>
      </c>
      <c r="B114" s="79"/>
      <c r="C114" s="79"/>
      <c r="D114" s="79"/>
      <c r="E114" s="79"/>
      <c r="F114" s="79"/>
      <c r="G114" s="79"/>
      <c r="H114" s="79"/>
    </row>
    <row r="115" spans="1:8" s="77" customFormat="1" ht="16.5" customHeight="1">
      <c r="A115" s="15" t="s">
        <v>0</v>
      </c>
      <c r="B115" s="15" t="s">
        <v>1</v>
      </c>
      <c r="C115" s="15" t="s">
        <v>2</v>
      </c>
      <c r="D115" s="15" t="s">
        <v>3</v>
      </c>
      <c r="E115" s="15" t="s">
        <v>4</v>
      </c>
      <c r="F115" s="85" t="s">
        <v>1312</v>
      </c>
      <c r="G115" s="86" t="s">
        <v>1308</v>
      </c>
      <c r="H115" s="87" t="s">
        <v>470</v>
      </c>
    </row>
    <row r="116" spans="1:8" ht="15" customHeight="1">
      <c r="A116" s="4" t="s">
        <v>29</v>
      </c>
      <c r="B116" s="5" t="s">
        <v>128</v>
      </c>
      <c r="C116" s="50" t="s">
        <v>624</v>
      </c>
      <c r="D116" s="51" t="s">
        <v>1066</v>
      </c>
      <c r="E116" s="27" t="s">
        <v>317</v>
      </c>
      <c r="F116" s="35"/>
      <c r="G116" s="35"/>
      <c r="H116" s="35"/>
    </row>
    <row r="117" spans="1:8" ht="15" customHeight="1">
      <c r="A117" s="4" t="s">
        <v>32</v>
      </c>
      <c r="B117" s="5" t="s">
        <v>130</v>
      </c>
      <c r="C117" s="50" t="s">
        <v>552</v>
      </c>
      <c r="D117" s="51" t="s">
        <v>1067</v>
      </c>
      <c r="E117" s="27" t="s">
        <v>317</v>
      </c>
      <c r="F117" s="35"/>
      <c r="G117" s="35"/>
      <c r="H117" s="35"/>
    </row>
    <row r="118" spans="1:8" ht="15" customHeight="1">
      <c r="A118" s="4" t="s">
        <v>35</v>
      </c>
      <c r="B118" s="5" t="s">
        <v>131</v>
      </c>
      <c r="C118" s="50" t="s">
        <v>589</v>
      </c>
      <c r="D118" s="51" t="s">
        <v>1068</v>
      </c>
      <c r="E118" s="27" t="s">
        <v>317</v>
      </c>
      <c r="F118" s="35"/>
      <c r="G118" s="35"/>
      <c r="H118" s="35"/>
    </row>
    <row r="119" spans="1:8" ht="15" customHeight="1">
      <c r="A119" s="4" t="s">
        <v>37</v>
      </c>
      <c r="B119" s="5" t="s">
        <v>132</v>
      </c>
      <c r="C119" s="50" t="s">
        <v>475</v>
      </c>
      <c r="D119" s="51" t="s">
        <v>1069</v>
      </c>
      <c r="E119" s="27" t="s">
        <v>317</v>
      </c>
      <c r="F119" s="35"/>
      <c r="G119" s="35"/>
      <c r="H119" s="35"/>
    </row>
    <row r="120" spans="1:8" ht="15" customHeight="1">
      <c r="A120" s="4" t="s">
        <v>39</v>
      </c>
      <c r="B120" s="5" t="s">
        <v>133</v>
      </c>
      <c r="C120" s="50" t="s">
        <v>554</v>
      </c>
      <c r="D120" s="51" t="s">
        <v>1050</v>
      </c>
      <c r="E120" s="27" t="s">
        <v>317</v>
      </c>
      <c r="F120" s="35"/>
      <c r="G120" s="35"/>
      <c r="H120" s="35"/>
    </row>
    <row r="121" spans="1:8" ht="15" customHeight="1">
      <c r="A121" s="4" t="s">
        <v>41</v>
      </c>
      <c r="B121" s="5" t="s">
        <v>134</v>
      </c>
      <c r="C121" s="50" t="s">
        <v>466</v>
      </c>
      <c r="D121" s="51" t="s">
        <v>1070</v>
      </c>
      <c r="E121" s="27" t="s">
        <v>317</v>
      </c>
      <c r="F121" s="35"/>
      <c r="G121" s="35"/>
      <c r="H121" s="35"/>
    </row>
    <row r="122" spans="1:8" ht="15" customHeight="1">
      <c r="A122" s="4" t="s">
        <v>43</v>
      </c>
      <c r="B122" s="5" t="s">
        <v>135</v>
      </c>
      <c r="C122" s="50" t="s">
        <v>555</v>
      </c>
      <c r="D122" s="51" t="s">
        <v>1071</v>
      </c>
      <c r="E122" s="27" t="s">
        <v>317</v>
      </c>
      <c r="F122" s="35"/>
      <c r="G122" s="35"/>
      <c r="H122" s="35"/>
    </row>
    <row r="123" spans="1:8" ht="15" customHeight="1">
      <c r="A123" s="4" t="s">
        <v>45</v>
      </c>
      <c r="B123" s="5" t="s">
        <v>136</v>
      </c>
      <c r="C123" s="50" t="s">
        <v>556</v>
      </c>
      <c r="D123" s="52">
        <v>38357</v>
      </c>
      <c r="E123" s="27" t="s">
        <v>317</v>
      </c>
      <c r="F123" s="35"/>
      <c r="G123" s="35"/>
      <c r="H123" s="35"/>
    </row>
    <row r="124" spans="1:8" ht="15" customHeight="1">
      <c r="A124" s="4" t="s">
        <v>47</v>
      </c>
      <c r="B124" s="5" t="s">
        <v>137</v>
      </c>
      <c r="C124" s="50" t="s">
        <v>479</v>
      </c>
      <c r="D124" s="52">
        <v>38635</v>
      </c>
      <c r="E124" s="27" t="s">
        <v>317</v>
      </c>
      <c r="F124" s="35"/>
      <c r="G124" s="35"/>
      <c r="H124" s="35"/>
    </row>
    <row r="125" spans="1:8" ht="15" customHeight="1">
      <c r="A125" s="4" t="s">
        <v>49</v>
      </c>
      <c r="B125" s="5" t="s">
        <v>138</v>
      </c>
      <c r="C125" s="50" t="s">
        <v>591</v>
      </c>
      <c r="D125" s="51" t="s">
        <v>1072</v>
      </c>
      <c r="E125" s="27" t="s">
        <v>317</v>
      </c>
      <c r="F125" s="35"/>
      <c r="G125" s="35"/>
      <c r="H125" s="35"/>
    </row>
    <row r="126" spans="1:8" ht="15" customHeight="1">
      <c r="A126" s="4" t="s">
        <v>51</v>
      </c>
      <c r="B126" s="5" t="s">
        <v>139</v>
      </c>
      <c r="C126" s="50" t="s">
        <v>481</v>
      </c>
      <c r="D126" s="52">
        <v>38413</v>
      </c>
      <c r="E126" s="27" t="s">
        <v>317</v>
      </c>
      <c r="F126" s="57"/>
      <c r="G126" s="35"/>
      <c r="H126" s="35"/>
    </row>
    <row r="127" spans="1:8" ht="15" customHeight="1">
      <c r="A127" s="4" t="s">
        <v>53</v>
      </c>
      <c r="B127" s="5" t="s">
        <v>140</v>
      </c>
      <c r="C127" s="50" t="s">
        <v>557</v>
      </c>
      <c r="D127" s="51" t="s">
        <v>1073</v>
      </c>
      <c r="E127" s="27" t="s">
        <v>317</v>
      </c>
      <c r="F127" s="35"/>
      <c r="G127" s="35"/>
      <c r="H127" s="35"/>
    </row>
    <row r="128" spans="1:8" ht="15" customHeight="1">
      <c r="A128" s="4" t="s">
        <v>55</v>
      </c>
      <c r="B128" s="5" t="s">
        <v>141</v>
      </c>
      <c r="C128" s="50" t="s">
        <v>484</v>
      </c>
      <c r="D128" s="51" t="s">
        <v>1036</v>
      </c>
      <c r="E128" s="27" t="s">
        <v>317</v>
      </c>
      <c r="F128" s="35"/>
      <c r="G128" s="35"/>
      <c r="H128" s="35"/>
    </row>
    <row r="129" spans="1:8" ht="15" customHeight="1">
      <c r="A129" s="4" t="s">
        <v>58</v>
      </c>
      <c r="B129" s="5" t="s">
        <v>142</v>
      </c>
      <c r="C129" s="50" t="s">
        <v>596</v>
      </c>
      <c r="D129" s="51" t="s">
        <v>1074</v>
      </c>
      <c r="E129" s="27" t="s">
        <v>317</v>
      </c>
      <c r="F129" s="35"/>
      <c r="G129" s="35"/>
      <c r="H129" s="35"/>
    </row>
    <row r="130" spans="1:8" ht="15" customHeight="1">
      <c r="A130" s="4" t="s">
        <v>60</v>
      </c>
      <c r="B130" s="5" t="s">
        <v>143</v>
      </c>
      <c r="C130" s="50" t="s">
        <v>486</v>
      </c>
      <c r="D130" s="51" t="s">
        <v>1075</v>
      </c>
      <c r="E130" s="27" t="s">
        <v>317</v>
      </c>
      <c r="F130" s="35"/>
      <c r="G130" s="35"/>
      <c r="H130" s="35"/>
    </row>
    <row r="131" spans="1:8" ht="15" customHeight="1">
      <c r="A131" s="4" t="s">
        <v>62</v>
      </c>
      <c r="B131" s="5" t="s">
        <v>144</v>
      </c>
      <c r="C131" s="50" t="s">
        <v>468</v>
      </c>
      <c r="D131" s="52">
        <v>38568</v>
      </c>
      <c r="E131" s="27" t="s">
        <v>317</v>
      </c>
      <c r="F131" s="35"/>
      <c r="G131" s="35"/>
      <c r="H131" s="35"/>
    </row>
    <row r="132" spans="1:8" ht="15" customHeight="1">
      <c r="A132" s="4" t="s">
        <v>64</v>
      </c>
      <c r="B132" s="5" t="s">
        <v>145</v>
      </c>
      <c r="C132" s="50" t="s">
        <v>292</v>
      </c>
      <c r="D132" s="51" t="s">
        <v>1076</v>
      </c>
      <c r="E132" s="27" t="s">
        <v>317</v>
      </c>
      <c r="F132" s="35"/>
      <c r="G132" s="35"/>
      <c r="H132" s="35"/>
    </row>
    <row r="133" spans="1:8" ht="15" customHeight="1">
      <c r="A133" s="4" t="s">
        <v>66</v>
      </c>
      <c r="B133" s="5" t="s">
        <v>146</v>
      </c>
      <c r="C133" s="50" t="s">
        <v>487</v>
      </c>
      <c r="D133" s="51" t="s">
        <v>1077</v>
      </c>
      <c r="E133" s="27" t="s">
        <v>317</v>
      </c>
      <c r="F133" s="35"/>
      <c r="G133" s="35"/>
      <c r="H133" s="35"/>
    </row>
    <row r="134" spans="1:8" ht="15" customHeight="1">
      <c r="A134" s="4" t="s">
        <v>69</v>
      </c>
      <c r="B134" s="5" t="s">
        <v>147</v>
      </c>
      <c r="C134" s="50" t="s">
        <v>598</v>
      </c>
      <c r="D134" s="51" t="s">
        <v>1078</v>
      </c>
      <c r="E134" s="27" t="s">
        <v>317</v>
      </c>
      <c r="F134" s="35"/>
      <c r="G134" s="35"/>
      <c r="H134" s="35"/>
    </row>
    <row r="135" spans="1:8" ht="15" customHeight="1">
      <c r="A135" s="4" t="s">
        <v>72</v>
      </c>
      <c r="B135" s="5" t="s">
        <v>148</v>
      </c>
      <c r="C135" s="50" t="s">
        <v>568</v>
      </c>
      <c r="D135" s="51" t="s">
        <v>1079</v>
      </c>
      <c r="E135" s="27" t="s">
        <v>317</v>
      </c>
      <c r="F135" s="35"/>
      <c r="G135" s="35"/>
      <c r="H135" s="35"/>
    </row>
    <row r="136" spans="1:8" ht="15" customHeight="1">
      <c r="A136" s="4" t="s">
        <v>98</v>
      </c>
      <c r="B136" s="5" t="s">
        <v>149</v>
      </c>
      <c r="C136" s="50" t="s">
        <v>637</v>
      </c>
      <c r="D136" s="51" t="s">
        <v>976</v>
      </c>
      <c r="E136" s="27" t="s">
        <v>317</v>
      </c>
      <c r="F136" s="35"/>
      <c r="G136" s="35"/>
      <c r="H136" s="35"/>
    </row>
    <row r="137" spans="1:8" ht="15" customHeight="1">
      <c r="A137" s="4" t="s">
        <v>101</v>
      </c>
      <c r="B137" s="5" t="s">
        <v>151</v>
      </c>
      <c r="C137" s="50" t="s">
        <v>600</v>
      </c>
      <c r="D137" s="52">
        <v>38353</v>
      </c>
      <c r="E137" s="27" t="s">
        <v>317</v>
      </c>
      <c r="F137" s="35"/>
      <c r="G137" s="35"/>
      <c r="H137" s="35"/>
    </row>
    <row r="138" spans="1:8" ht="15" customHeight="1">
      <c r="A138" s="4" t="s">
        <v>103</v>
      </c>
      <c r="B138" s="5" t="s">
        <v>152</v>
      </c>
      <c r="C138" s="50" t="s">
        <v>569</v>
      </c>
      <c r="D138" s="51" t="s">
        <v>1069</v>
      </c>
      <c r="E138" s="27" t="s">
        <v>317</v>
      </c>
      <c r="F138" s="35"/>
      <c r="G138" s="35"/>
      <c r="H138" s="35"/>
    </row>
    <row r="139" spans="1:8" ht="15" customHeight="1">
      <c r="A139" s="4" t="s">
        <v>105</v>
      </c>
      <c r="B139" s="5" t="s">
        <v>153</v>
      </c>
      <c r="C139" s="50" t="s">
        <v>603</v>
      </c>
      <c r="D139" s="52">
        <v>38657</v>
      </c>
      <c r="E139" s="27" t="s">
        <v>317</v>
      </c>
      <c r="F139" s="35"/>
      <c r="G139" s="35"/>
      <c r="H139" s="35"/>
    </row>
    <row r="140" spans="1:8" ht="15" customHeight="1">
      <c r="A140" s="4" t="s">
        <v>159</v>
      </c>
      <c r="B140" s="5" t="s">
        <v>154</v>
      </c>
      <c r="C140" s="50" t="s">
        <v>572</v>
      </c>
      <c r="D140" s="52">
        <v>38691</v>
      </c>
      <c r="E140" s="27" t="s">
        <v>317</v>
      </c>
      <c r="F140" s="35"/>
      <c r="G140" s="35"/>
      <c r="H140" s="35"/>
    </row>
    <row r="141" spans="1:8" ht="15" customHeight="1">
      <c r="A141" s="4" t="s">
        <v>161</v>
      </c>
      <c r="B141" s="5" t="s">
        <v>155</v>
      </c>
      <c r="C141" s="50" t="s">
        <v>604</v>
      </c>
      <c r="D141" s="52">
        <v>38627</v>
      </c>
      <c r="E141" s="27" t="s">
        <v>317</v>
      </c>
      <c r="F141" s="35"/>
      <c r="G141" s="35"/>
      <c r="H141" s="35"/>
    </row>
    <row r="142" spans="1:8" ht="15" customHeight="1">
      <c r="A142" s="4" t="s">
        <v>174</v>
      </c>
      <c r="B142" s="5" t="s">
        <v>156</v>
      </c>
      <c r="C142" s="50" t="s">
        <v>574</v>
      </c>
      <c r="D142" s="51" t="s">
        <v>1080</v>
      </c>
      <c r="E142" s="27" t="s">
        <v>317</v>
      </c>
      <c r="F142" s="35"/>
      <c r="G142" s="35"/>
      <c r="H142" s="35"/>
    </row>
    <row r="143" spans="1:8" ht="15" customHeight="1">
      <c r="A143" s="4" t="s">
        <v>175</v>
      </c>
      <c r="B143" s="5" t="s">
        <v>158</v>
      </c>
      <c r="C143" s="50" t="s">
        <v>575</v>
      </c>
      <c r="D143" s="51" t="s">
        <v>938</v>
      </c>
      <c r="E143" s="27" t="s">
        <v>317</v>
      </c>
      <c r="F143" s="35"/>
      <c r="G143" s="35"/>
      <c r="H143" s="35"/>
    </row>
    <row r="144" spans="1:8" ht="15" customHeight="1">
      <c r="A144" s="4" t="s">
        <v>176</v>
      </c>
      <c r="B144" s="5" t="s">
        <v>160</v>
      </c>
      <c r="C144" s="50" t="s">
        <v>498</v>
      </c>
      <c r="D144" s="51" t="s">
        <v>1069</v>
      </c>
      <c r="E144" s="27" t="s">
        <v>317</v>
      </c>
      <c r="F144" s="35"/>
      <c r="G144" s="35"/>
      <c r="H144" s="35"/>
    </row>
    <row r="145" spans="1:8" ht="15" customHeight="1">
      <c r="A145" s="4" t="s">
        <v>177</v>
      </c>
      <c r="B145" s="5" t="s">
        <v>162</v>
      </c>
      <c r="C145" s="50" t="s">
        <v>610</v>
      </c>
      <c r="D145" s="51" t="s">
        <v>1064</v>
      </c>
      <c r="E145" s="27" t="s">
        <v>317</v>
      </c>
      <c r="F145" s="35"/>
      <c r="G145" s="35"/>
      <c r="H145" s="35"/>
    </row>
    <row r="146" spans="1:8" ht="15" customHeight="1">
      <c r="A146" s="4" t="s">
        <v>178</v>
      </c>
      <c r="B146" s="5" t="s">
        <v>163</v>
      </c>
      <c r="C146" s="50" t="s">
        <v>611</v>
      </c>
      <c r="D146" s="51" t="s">
        <v>1081</v>
      </c>
      <c r="E146" s="27" t="s">
        <v>317</v>
      </c>
      <c r="F146" s="35"/>
      <c r="G146" s="35"/>
      <c r="H146" s="35"/>
    </row>
    <row r="147" spans="1:8" ht="15" customHeight="1">
      <c r="A147" s="4" t="s">
        <v>179</v>
      </c>
      <c r="B147" s="5" t="s">
        <v>164</v>
      </c>
      <c r="C147" s="50" t="s">
        <v>578</v>
      </c>
      <c r="D147" s="51" t="s">
        <v>1082</v>
      </c>
      <c r="E147" s="27" t="s">
        <v>317</v>
      </c>
      <c r="F147" s="35"/>
      <c r="G147" s="35"/>
      <c r="H147" s="35"/>
    </row>
    <row r="148" spans="1:8" ht="15" customHeight="1">
      <c r="A148" s="4" t="s">
        <v>180</v>
      </c>
      <c r="B148" s="5" t="s">
        <v>165</v>
      </c>
      <c r="C148" s="50" t="s">
        <v>647</v>
      </c>
      <c r="D148" s="51" t="s">
        <v>1083</v>
      </c>
      <c r="E148" s="27" t="s">
        <v>317</v>
      </c>
      <c r="F148" s="35"/>
      <c r="G148" s="35"/>
      <c r="H148" s="35"/>
    </row>
    <row r="149" spans="1:8" ht="15" customHeight="1">
      <c r="A149" s="4" t="s">
        <v>181</v>
      </c>
      <c r="B149" s="5" t="s">
        <v>166</v>
      </c>
      <c r="C149" s="50" t="s">
        <v>229</v>
      </c>
      <c r="D149" s="51" t="s">
        <v>1084</v>
      </c>
      <c r="E149" s="27" t="s">
        <v>317</v>
      </c>
      <c r="F149" s="35"/>
      <c r="G149" s="35"/>
      <c r="H149" s="35"/>
    </row>
    <row r="150" spans="1:8" ht="15" customHeight="1">
      <c r="A150" s="4" t="s">
        <v>182</v>
      </c>
      <c r="B150" s="5" t="s">
        <v>168</v>
      </c>
      <c r="C150" s="50" t="s">
        <v>649</v>
      </c>
      <c r="D150" s="52">
        <v>38658</v>
      </c>
      <c r="E150" s="27" t="s">
        <v>317</v>
      </c>
      <c r="F150" s="35"/>
      <c r="G150" s="35"/>
      <c r="H150" s="35"/>
    </row>
    <row r="151" spans="1:8" ht="15" customHeight="1">
      <c r="A151" s="4" t="s">
        <v>183</v>
      </c>
      <c r="B151" s="5" t="s">
        <v>169</v>
      </c>
      <c r="C151" s="50" t="s">
        <v>503</v>
      </c>
      <c r="D151" s="51" t="s">
        <v>1041</v>
      </c>
      <c r="E151" s="27" t="s">
        <v>317</v>
      </c>
      <c r="F151" s="35"/>
      <c r="G151" s="35"/>
      <c r="H151" s="35"/>
    </row>
    <row r="152" spans="1:8" ht="15" customHeight="1">
      <c r="A152" s="4" t="s">
        <v>184</v>
      </c>
      <c r="B152" s="5" t="s">
        <v>170</v>
      </c>
      <c r="C152" s="50" t="s">
        <v>617</v>
      </c>
      <c r="D152" s="52">
        <v>38691</v>
      </c>
      <c r="E152" s="27" t="s">
        <v>317</v>
      </c>
      <c r="F152" s="35"/>
      <c r="G152" s="35"/>
      <c r="H152" s="35"/>
    </row>
    <row r="153" spans="1:8" ht="15" customHeight="1">
      <c r="A153" s="4" t="s">
        <v>185</v>
      </c>
      <c r="B153" s="5" t="s">
        <v>171</v>
      </c>
      <c r="C153" s="50" t="s">
        <v>653</v>
      </c>
      <c r="D153" s="51" t="s">
        <v>1085</v>
      </c>
      <c r="E153" s="27" t="s">
        <v>317</v>
      </c>
      <c r="F153" s="35"/>
      <c r="G153" s="35"/>
      <c r="H153" s="35"/>
    </row>
    <row r="154" spans="1:8" ht="15" customHeight="1">
      <c r="A154" s="4" t="s">
        <v>186</v>
      </c>
      <c r="B154" s="5" t="s">
        <v>172</v>
      </c>
      <c r="C154" s="50" t="s">
        <v>509</v>
      </c>
      <c r="D154" s="52">
        <v>38540</v>
      </c>
      <c r="E154" s="27" t="s">
        <v>317</v>
      </c>
      <c r="F154" s="35"/>
      <c r="G154" s="35"/>
      <c r="H154" s="35"/>
    </row>
    <row r="155" spans="1:8" ht="15" customHeight="1">
      <c r="A155" s="4" t="s">
        <v>187</v>
      </c>
      <c r="B155" s="5" t="s">
        <v>173</v>
      </c>
      <c r="C155" s="50" t="s">
        <v>511</v>
      </c>
      <c r="D155" s="51" t="s">
        <v>1086</v>
      </c>
      <c r="E155" s="27" t="s">
        <v>317</v>
      </c>
      <c r="F155" s="35"/>
      <c r="G155" s="35"/>
      <c r="H155" s="35"/>
    </row>
    <row r="156" spans="1:8" ht="15" customHeight="1">
      <c r="A156" s="4">
        <v>41</v>
      </c>
      <c r="B156" s="5" t="s">
        <v>190</v>
      </c>
      <c r="C156" s="50" t="s">
        <v>1318</v>
      </c>
      <c r="D156" s="51" t="s">
        <v>1319</v>
      </c>
      <c r="E156" s="27" t="s">
        <v>317</v>
      </c>
      <c r="F156" s="35"/>
      <c r="G156" s="35"/>
      <c r="H156" s="35"/>
    </row>
    <row r="157" spans="1:8" ht="15" customHeight="1">
      <c r="A157" s="53"/>
      <c r="B157" s="7"/>
      <c r="C157" s="8"/>
      <c r="D157" s="69" t="s">
        <v>785</v>
      </c>
      <c r="E157" s="72"/>
      <c r="F157" s="31">
        <f>SUM(F116:F155)</f>
        <v>0</v>
      </c>
      <c r="G157" s="31">
        <f>SUM(G116:G155)</f>
        <v>0</v>
      </c>
      <c r="H157" s="31">
        <f>SUM(H116:H155)</f>
        <v>0</v>
      </c>
    </row>
    <row r="158" spans="1:8" ht="15" customHeight="1">
      <c r="A158" s="53"/>
      <c r="B158" s="7"/>
      <c r="C158" s="8"/>
      <c r="D158" s="71" t="s">
        <v>786</v>
      </c>
      <c r="E158" s="72"/>
      <c r="F158" s="31">
        <f>F157/40</f>
        <v>0</v>
      </c>
      <c r="G158" s="31">
        <f>G157/40</f>
        <v>0</v>
      </c>
      <c r="H158" s="31">
        <f>H157/40</f>
        <v>0</v>
      </c>
    </row>
    <row r="159" spans="1:8" ht="15" customHeight="1">
      <c r="A159" s="9"/>
      <c r="B159" s="7"/>
      <c r="C159" s="8"/>
      <c r="D159" s="67" t="s">
        <v>787</v>
      </c>
      <c r="E159" s="68"/>
      <c r="F159" s="33">
        <f>COUNTIF(F116:F155,"&gt;=8")</f>
        <v>0</v>
      </c>
      <c r="G159" s="33">
        <f>COUNTIF(G116:G155,"&gt;=8")</f>
        <v>0</v>
      </c>
      <c r="H159" s="33">
        <f>COUNTIF(H116:H155,"&gt;=8")</f>
        <v>0</v>
      </c>
    </row>
    <row r="160" spans="1:8" ht="15" customHeight="1">
      <c r="A160" s="9"/>
      <c r="B160" s="7"/>
      <c r="C160" s="8"/>
      <c r="D160" s="67" t="s">
        <v>788</v>
      </c>
      <c r="E160" s="68"/>
      <c r="F160" s="33">
        <f>COUNTIF(F116:F155,"&gt;=6.5")-F159</f>
        <v>0</v>
      </c>
      <c r="G160" s="33">
        <f>COUNTIF(G116:G155,"&gt;=6.5")-G159</f>
        <v>0</v>
      </c>
      <c r="H160" s="33">
        <f>COUNTIF(H116:H155,"&gt;=6.5")-H159</f>
        <v>0</v>
      </c>
    </row>
    <row r="161" spans="1:8" ht="15" customHeight="1">
      <c r="A161" s="9"/>
      <c r="B161" s="7"/>
      <c r="C161" s="8"/>
      <c r="D161" s="67" t="s">
        <v>789</v>
      </c>
      <c r="E161" s="68"/>
      <c r="F161" s="33">
        <f>COUNTIF(F116:F155,"&gt;=5")-F159-F160</f>
        <v>0</v>
      </c>
      <c r="G161" s="33">
        <f>COUNTIF(G116:G155,"&gt;=5")-G159-G160</f>
        <v>0</v>
      </c>
      <c r="H161" s="33">
        <f>COUNTIF(H116:H155,"&gt;=5")-H159-H160</f>
        <v>0</v>
      </c>
    </row>
    <row r="162" spans="1:8" ht="15" customHeight="1">
      <c r="A162" s="9"/>
      <c r="B162" s="7"/>
      <c r="C162" s="8"/>
      <c r="D162" s="67" t="s">
        <v>790</v>
      </c>
      <c r="E162" s="68"/>
      <c r="F162" s="33">
        <f>COUNTIF(F116:F155,"&gt;=2")-F159-F160-F161</f>
        <v>0</v>
      </c>
      <c r="G162" s="33">
        <f>COUNTIF(G116:G155,"&gt;=2")-G159-G160-G161</f>
        <v>0</v>
      </c>
      <c r="H162" s="33">
        <f>COUNTIF(H116:H155,"&gt;=2")-H159-H160-H161</f>
        <v>0</v>
      </c>
    </row>
    <row r="163" spans="1:8" ht="15" customHeight="1">
      <c r="A163" s="9"/>
      <c r="B163" s="7"/>
      <c r="C163" s="8"/>
      <c r="D163" s="67" t="s">
        <v>791</v>
      </c>
      <c r="E163" s="68"/>
      <c r="F163" s="33">
        <f>COUNTIF(F116:F155,"&gt;=0")-F159-F160-F161-F162</f>
        <v>0</v>
      </c>
      <c r="G163" s="33">
        <f>COUNTIF(G116:G155,"&gt;=0")-G159-G160-G161-G162</f>
        <v>0</v>
      </c>
      <c r="H163" s="33">
        <f>COUNTIF(H116:H155,"&gt;=0")-H159-H160-H161-H162</f>
        <v>0</v>
      </c>
    </row>
    <row r="164" spans="1:8" ht="15" customHeight="1">
      <c r="A164" s="9"/>
      <c r="B164" s="7"/>
      <c r="C164" s="8"/>
      <c r="D164" s="13"/>
      <c r="E164" s="58"/>
      <c r="F164" s="58"/>
      <c r="G164" s="58"/>
      <c r="H164" s="58"/>
    </row>
    <row r="165" spans="1:8" ht="15" customHeight="1">
      <c r="A165" s="9"/>
      <c r="B165" s="7"/>
      <c r="C165" s="8"/>
      <c r="D165" s="13"/>
      <c r="E165" s="10"/>
      <c r="F165" s="10"/>
      <c r="G165" s="10"/>
      <c r="H165" s="10"/>
    </row>
    <row r="166" spans="1:8" ht="15" customHeight="1">
      <c r="A166" s="9"/>
      <c r="B166" s="7"/>
      <c r="C166" s="8"/>
      <c r="D166" s="13"/>
      <c r="E166" s="10"/>
      <c r="F166" s="10"/>
      <c r="G166" s="10"/>
      <c r="H166" s="10"/>
    </row>
    <row r="167" spans="1:8" ht="15" customHeight="1">
      <c r="A167" s="9"/>
      <c r="B167" s="7"/>
      <c r="C167" s="8"/>
      <c r="D167" s="13"/>
      <c r="E167" s="10"/>
      <c r="F167" s="10"/>
      <c r="G167" s="10"/>
      <c r="H167" s="10"/>
    </row>
    <row r="168" spans="1:7" s="77" customFormat="1" ht="16.5" customHeight="1">
      <c r="A168" s="75" t="s">
        <v>5</v>
      </c>
      <c r="B168" s="76"/>
      <c r="E168" s="76"/>
      <c r="G168" s="76"/>
    </row>
    <row r="169" spans="1:8" s="77" customFormat="1" ht="16.5" customHeight="1">
      <c r="A169" s="78" t="s">
        <v>1306</v>
      </c>
      <c r="B169" s="78"/>
      <c r="C169" s="78"/>
      <c r="D169" s="78"/>
      <c r="E169" s="78"/>
      <c r="F169" s="78"/>
      <c r="G169" s="78"/>
      <c r="H169" s="78"/>
    </row>
    <row r="170" spans="1:8" s="77" customFormat="1" ht="16.5" customHeight="1">
      <c r="A170" s="78" t="s">
        <v>1309</v>
      </c>
      <c r="B170" s="78"/>
      <c r="C170" s="78"/>
      <c r="D170" s="78"/>
      <c r="E170" s="78"/>
      <c r="F170" s="78"/>
      <c r="G170" s="78"/>
      <c r="H170" s="78"/>
    </row>
    <row r="171" spans="1:8" s="77" customFormat="1" ht="16.5" customHeight="1">
      <c r="A171" s="79" t="s">
        <v>1316</v>
      </c>
      <c r="B171" s="79"/>
      <c r="C171" s="79"/>
      <c r="D171" s="79"/>
      <c r="E171" s="79"/>
      <c r="F171" s="79"/>
      <c r="G171" s="79"/>
      <c r="H171" s="79"/>
    </row>
    <row r="172" spans="1:8" s="77" customFormat="1" ht="16.5" customHeight="1">
      <c r="A172" s="15" t="s">
        <v>0</v>
      </c>
      <c r="B172" s="15" t="s">
        <v>1</v>
      </c>
      <c r="C172" s="15" t="s">
        <v>2</v>
      </c>
      <c r="D172" s="15" t="s">
        <v>3</v>
      </c>
      <c r="E172" s="15" t="s">
        <v>4</v>
      </c>
      <c r="F172" s="85" t="s">
        <v>1312</v>
      </c>
      <c r="G172" s="86" t="s">
        <v>1308</v>
      </c>
      <c r="H172" s="87" t="s">
        <v>470</v>
      </c>
    </row>
    <row r="173" spans="1:8" ht="15.75" customHeight="1">
      <c r="A173" s="4" t="s">
        <v>29</v>
      </c>
      <c r="B173" s="5" t="s">
        <v>193</v>
      </c>
      <c r="C173" s="50" t="s">
        <v>752</v>
      </c>
      <c r="D173" s="51" t="s">
        <v>1087</v>
      </c>
      <c r="E173" s="27" t="s">
        <v>355</v>
      </c>
      <c r="F173" s="35"/>
      <c r="G173" s="35"/>
      <c r="H173" s="35"/>
    </row>
    <row r="174" spans="1:8" ht="15.75" customHeight="1">
      <c r="A174" s="4" t="s">
        <v>32</v>
      </c>
      <c r="B174" s="5" t="s">
        <v>194</v>
      </c>
      <c r="C174" s="50" t="s">
        <v>622</v>
      </c>
      <c r="D174" s="51" t="s">
        <v>1088</v>
      </c>
      <c r="E174" s="27" t="s">
        <v>355</v>
      </c>
      <c r="F174" s="35"/>
      <c r="G174" s="35"/>
      <c r="H174" s="35"/>
    </row>
    <row r="175" spans="1:8" ht="15.75" customHeight="1">
      <c r="A175" s="4" t="s">
        <v>35</v>
      </c>
      <c r="B175" s="5" t="s">
        <v>196</v>
      </c>
      <c r="C175" s="50" t="s">
        <v>625</v>
      </c>
      <c r="D175" s="51" t="s">
        <v>1089</v>
      </c>
      <c r="E175" s="27" t="s">
        <v>355</v>
      </c>
      <c r="F175" s="35"/>
      <c r="G175" s="35"/>
      <c r="H175" s="35"/>
    </row>
    <row r="176" spans="1:8" ht="15.75" customHeight="1">
      <c r="A176" s="4" t="s">
        <v>37</v>
      </c>
      <c r="B176" s="5" t="s">
        <v>198</v>
      </c>
      <c r="C176" s="50" t="s">
        <v>473</v>
      </c>
      <c r="D176" s="51" t="s">
        <v>1090</v>
      </c>
      <c r="E176" s="27" t="s">
        <v>355</v>
      </c>
      <c r="F176" s="35"/>
      <c r="G176" s="35"/>
      <c r="H176" s="35"/>
    </row>
    <row r="177" spans="1:8" ht="15.75" customHeight="1">
      <c r="A177" s="4" t="s">
        <v>39</v>
      </c>
      <c r="B177" s="5" t="s">
        <v>200</v>
      </c>
      <c r="C177" s="50" t="s">
        <v>626</v>
      </c>
      <c r="D177" s="52">
        <v>38698</v>
      </c>
      <c r="E177" s="27" t="s">
        <v>355</v>
      </c>
      <c r="F177" s="35"/>
      <c r="G177" s="35"/>
      <c r="H177" s="35"/>
    </row>
    <row r="178" spans="1:8" ht="15.75" customHeight="1">
      <c r="A178" s="4" t="s">
        <v>41</v>
      </c>
      <c r="B178" s="5" t="s">
        <v>201</v>
      </c>
      <c r="C178" s="50" t="s">
        <v>595</v>
      </c>
      <c r="D178" s="52">
        <v>38663</v>
      </c>
      <c r="E178" s="27" t="s">
        <v>355</v>
      </c>
      <c r="F178" s="35"/>
      <c r="G178" s="35"/>
      <c r="H178" s="35"/>
    </row>
    <row r="179" spans="1:8" ht="15.75" customHeight="1">
      <c r="A179" s="4" t="s">
        <v>43</v>
      </c>
      <c r="B179" s="5" t="s">
        <v>202</v>
      </c>
      <c r="C179" s="50" t="s">
        <v>558</v>
      </c>
      <c r="D179" s="51" t="s">
        <v>1091</v>
      </c>
      <c r="E179" s="27" t="s">
        <v>355</v>
      </c>
      <c r="F179" s="35"/>
      <c r="G179" s="35"/>
      <c r="H179" s="35"/>
    </row>
    <row r="180" spans="1:8" ht="15.75" customHeight="1">
      <c r="A180" s="4" t="s">
        <v>45</v>
      </c>
      <c r="B180" s="5" t="s">
        <v>203</v>
      </c>
      <c r="C180" s="50" t="s">
        <v>483</v>
      </c>
      <c r="D180" s="51" t="s">
        <v>1092</v>
      </c>
      <c r="E180" s="27" t="s">
        <v>355</v>
      </c>
      <c r="F180" s="35"/>
      <c r="G180" s="35"/>
      <c r="H180" s="35"/>
    </row>
    <row r="181" spans="1:8" ht="15.75" customHeight="1">
      <c r="A181" s="4" t="s">
        <v>47</v>
      </c>
      <c r="B181" s="5" t="s">
        <v>204</v>
      </c>
      <c r="C181" s="50" t="s">
        <v>559</v>
      </c>
      <c r="D181" s="51" t="s">
        <v>1093</v>
      </c>
      <c r="E181" s="27" t="s">
        <v>355</v>
      </c>
      <c r="F181" s="35"/>
      <c r="G181" s="35"/>
      <c r="H181" s="35"/>
    </row>
    <row r="182" spans="1:8" ht="15.75" customHeight="1">
      <c r="A182" s="4" t="s">
        <v>49</v>
      </c>
      <c r="B182" s="5" t="s">
        <v>205</v>
      </c>
      <c r="C182" s="50" t="s">
        <v>632</v>
      </c>
      <c r="D182" s="52">
        <v>38542</v>
      </c>
      <c r="E182" s="27" t="s">
        <v>355</v>
      </c>
      <c r="F182" s="35"/>
      <c r="G182" s="35"/>
      <c r="H182" s="35"/>
    </row>
    <row r="183" spans="1:8" ht="15.75" customHeight="1">
      <c r="A183" s="4" t="s">
        <v>51</v>
      </c>
      <c r="B183" s="5" t="s">
        <v>206</v>
      </c>
      <c r="C183" s="50" t="s">
        <v>633</v>
      </c>
      <c r="D183" s="51" t="s">
        <v>1094</v>
      </c>
      <c r="E183" s="27" t="s">
        <v>355</v>
      </c>
      <c r="F183" s="35"/>
      <c r="G183" s="35"/>
      <c r="H183" s="35"/>
    </row>
    <row r="184" spans="1:8" ht="15.75" customHeight="1">
      <c r="A184" s="4" t="s">
        <v>53</v>
      </c>
      <c r="B184" s="5" t="s">
        <v>207</v>
      </c>
      <c r="C184" s="50" t="s">
        <v>561</v>
      </c>
      <c r="D184" s="51" t="s">
        <v>1034</v>
      </c>
      <c r="E184" s="27" t="s">
        <v>355</v>
      </c>
      <c r="F184" s="35"/>
      <c r="G184" s="35"/>
      <c r="H184" s="35"/>
    </row>
    <row r="185" spans="1:8" ht="15.75" customHeight="1">
      <c r="A185" s="4" t="s">
        <v>55</v>
      </c>
      <c r="B185" s="5" t="s">
        <v>208</v>
      </c>
      <c r="C185" s="50" t="s">
        <v>635</v>
      </c>
      <c r="D185" s="52">
        <v>38667</v>
      </c>
      <c r="E185" s="27" t="s">
        <v>355</v>
      </c>
      <c r="F185" s="35"/>
      <c r="G185" s="35"/>
      <c r="H185" s="35"/>
    </row>
    <row r="186" spans="1:8" ht="15.75" customHeight="1">
      <c r="A186" s="4" t="s">
        <v>58</v>
      </c>
      <c r="B186" s="5" t="s">
        <v>209</v>
      </c>
      <c r="C186" s="50" t="s">
        <v>460</v>
      </c>
      <c r="D186" s="51" t="s">
        <v>1023</v>
      </c>
      <c r="E186" s="27" t="s">
        <v>355</v>
      </c>
      <c r="F186" s="35"/>
      <c r="G186" s="35"/>
      <c r="H186" s="35"/>
    </row>
    <row r="187" spans="1:8" ht="15.75" customHeight="1">
      <c r="A187" s="4" t="s">
        <v>60</v>
      </c>
      <c r="B187" s="5" t="s">
        <v>210</v>
      </c>
      <c r="C187" s="50" t="s">
        <v>597</v>
      </c>
      <c r="D187" s="51" t="s">
        <v>1024</v>
      </c>
      <c r="E187" s="27" t="s">
        <v>355</v>
      </c>
      <c r="F187" s="35"/>
      <c r="G187" s="35"/>
      <c r="H187" s="35"/>
    </row>
    <row r="188" spans="1:8" ht="15.75" customHeight="1">
      <c r="A188" s="4" t="s">
        <v>62</v>
      </c>
      <c r="B188" s="5" t="s">
        <v>211</v>
      </c>
      <c r="C188" s="50" t="s">
        <v>563</v>
      </c>
      <c r="D188" s="51" t="s">
        <v>1095</v>
      </c>
      <c r="E188" s="27" t="s">
        <v>355</v>
      </c>
      <c r="F188" s="35"/>
      <c r="G188" s="35"/>
      <c r="H188" s="35"/>
    </row>
    <row r="189" spans="1:8" ht="15.75" customHeight="1">
      <c r="A189" s="4" t="s">
        <v>64</v>
      </c>
      <c r="B189" s="5" t="s">
        <v>212</v>
      </c>
      <c r="C189" s="50" t="s">
        <v>636</v>
      </c>
      <c r="D189" s="52">
        <v>38419</v>
      </c>
      <c r="E189" s="27" t="s">
        <v>355</v>
      </c>
      <c r="F189" s="35"/>
      <c r="G189" s="35"/>
      <c r="H189" s="35"/>
    </row>
    <row r="190" spans="1:8" ht="15.75" customHeight="1">
      <c r="A190" s="4" t="s">
        <v>66</v>
      </c>
      <c r="B190" s="5" t="s">
        <v>213</v>
      </c>
      <c r="C190" s="50" t="s">
        <v>530</v>
      </c>
      <c r="D190" s="52">
        <v>38479</v>
      </c>
      <c r="E190" s="27" t="s">
        <v>355</v>
      </c>
      <c r="F190" s="35"/>
      <c r="G190" s="35"/>
      <c r="H190" s="35"/>
    </row>
    <row r="191" spans="1:8" ht="15.75" customHeight="1">
      <c r="A191" s="4" t="s">
        <v>69</v>
      </c>
      <c r="B191" s="5" t="s">
        <v>214</v>
      </c>
      <c r="C191" s="50" t="s">
        <v>601</v>
      </c>
      <c r="D191" s="52">
        <v>38598</v>
      </c>
      <c r="E191" s="27" t="s">
        <v>355</v>
      </c>
      <c r="F191" s="35"/>
      <c r="G191" s="35"/>
      <c r="H191" s="35"/>
    </row>
    <row r="192" spans="1:8" ht="15.75" customHeight="1">
      <c r="A192" s="4" t="s">
        <v>72</v>
      </c>
      <c r="B192" s="5" t="s">
        <v>215</v>
      </c>
      <c r="C192" s="50" t="s">
        <v>570</v>
      </c>
      <c r="D192" s="52">
        <v>37782</v>
      </c>
      <c r="E192" s="27" t="s">
        <v>355</v>
      </c>
      <c r="F192" s="35"/>
      <c r="G192" s="35"/>
      <c r="H192" s="35"/>
    </row>
    <row r="193" spans="1:8" ht="15.75" customHeight="1">
      <c r="A193" s="4" t="s">
        <v>98</v>
      </c>
      <c r="B193" s="5" t="s">
        <v>216</v>
      </c>
      <c r="C193" s="50" t="s">
        <v>602</v>
      </c>
      <c r="D193" s="52">
        <v>38392</v>
      </c>
      <c r="E193" s="27" t="s">
        <v>355</v>
      </c>
      <c r="F193" s="35"/>
      <c r="G193" s="35"/>
      <c r="H193" s="35"/>
    </row>
    <row r="194" spans="1:8" ht="15.75" customHeight="1">
      <c r="A194" s="4" t="s">
        <v>101</v>
      </c>
      <c r="B194" s="5" t="s">
        <v>217</v>
      </c>
      <c r="C194" s="50" t="s">
        <v>605</v>
      </c>
      <c r="D194" s="51" t="s">
        <v>1096</v>
      </c>
      <c r="E194" s="27" t="s">
        <v>355</v>
      </c>
      <c r="F194" s="35"/>
      <c r="G194" s="35"/>
      <c r="H194" s="35"/>
    </row>
    <row r="195" spans="1:8" ht="15.75" customHeight="1">
      <c r="A195" s="4" t="s">
        <v>103</v>
      </c>
      <c r="B195" s="5" t="s">
        <v>218</v>
      </c>
      <c r="C195" s="50" t="s">
        <v>220</v>
      </c>
      <c r="D195" s="51" t="s">
        <v>1097</v>
      </c>
      <c r="E195" s="27" t="s">
        <v>355</v>
      </c>
      <c r="F195" s="35"/>
      <c r="G195" s="35"/>
      <c r="H195" s="35"/>
    </row>
    <row r="196" spans="1:8" ht="15.75" customHeight="1">
      <c r="A196" s="4" t="s">
        <v>105</v>
      </c>
      <c r="B196" s="5" t="s">
        <v>219</v>
      </c>
      <c r="C196" s="50" t="s">
        <v>606</v>
      </c>
      <c r="D196" s="51" t="s">
        <v>1098</v>
      </c>
      <c r="E196" s="27" t="s">
        <v>355</v>
      </c>
      <c r="F196" s="35"/>
      <c r="G196" s="35"/>
      <c r="H196" s="35"/>
    </row>
    <row r="197" spans="1:8" ht="15.75" customHeight="1">
      <c r="A197" s="4" t="s">
        <v>159</v>
      </c>
      <c r="B197" s="5" t="s">
        <v>221</v>
      </c>
      <c r="C197" s="50" t="s">
        <v>608</v>
      </c>
      <c r="D197" s="51" t="s">
        <v>1099</v>
      </c>
      <c r="E197" s="27" t="s">
        <v>355</v>
      </c>
      <c r="F197" s="35"/>
      <c r="G197" s="35"/>
      <c r="H197" s="35"/>
    </row>
    <row r="198" spans="1:8" ht="15.75" customHeight="1">
      <c r="A198" s="4" t="s">
        <v>161</v>
      </c>
      <c r="B198" s="5" t="s">
        <v>222</v>
      </c>
      <c r="C198" s="50" t="s">
        <v>576</v>
      </c>
      <c r="D198" s="52">
        <v>38452</v>
      </c>
      <c r="E198" s="27" t="s">
        <v>355</v>
      </c>
      <c r="F198" s="35"/>
      <c r="G198" s="35"/>
      <c r="H198" s="35"/>
    </row>
    <row r="199" spans="1:8" ht="15.75" customHeight="1">
      <c r="A199" s="4" t="s">
        <v>174</v>
      </c>
      <c r="B199" s="5" t="s">
        <v>223</v>
      </c>
      <c r="C199" s="50" t="s">
        <v>577</v>
      </c>
      <c r="D199" s="51" t="s">
        <v>1100</v>
      </c>
      <c r="E199" s="27" t="s">
        <v>355</v>
      </c>
      <c r="F199" s="35"/>
      <c r="G199" s="35"/>
      <c r="H199" s="35"/>
    </row>
    <row r="200" spans="1:8" ht="15.75" customHeight="1">
      <c r="A200" s="4" t="s">
        <v>175</v>
      </c>
      <c r="B200" s="5" t="s">
        <v>224</v>
      </c>
      <c r="C200" s="50" t="s">
        <v>579</v>
      </c>
      <c r="D200" s="51" t="s">
        <v>1101</v>
      </c>
      <c r="E200" s="27" t="s">
        <v>355</v>
      </c>
      <c r="F200" s="35"/>
      <c r="G200" s="35"/>
      <c r="H200" s="35"/>
    </row>
    <row r="201" spans="1:8" ht="15.75" customHeight="1">
      <c r="A201" s="4" t="s">
        <v>176</v>
      </c>
      <c r="B201" s="5" t="s">
        <v>225</v>
      </c>
      <c r="C201" s="50" t="s">
        <v>613</v>
      </c>
      <c r="D201" s="51" t="s">
        <v>1102</v>
      </c>
      <c r="E201" s="27" t="s">
        <v>355</v>
      </c>
      <c r="F201" s="35"/>
      <c r="G201" s="35"/>
      <c r="H201" s="35"/>
    </row>
    <row r="202" spans="1:8" ht="15.75" customHeight="1">
      <c r="A202" s="4" t="s">
        <v>177</v>
      </c>
      <c r="B202" s="5" t="s">
        <v>226</v>
      </c>
      <c r="C202" s="50" t="s">
        <v>227</v>
      </c>
      <c r="D202" s="51" t="s">
        <v>1103</v>
      </c>
      <c r="E202" s="27" t="s">
        <v>355</v>
      </c>
      <c r="F202" s="35"/>
      <c r="G202" s="35"/>
      <c r="H202" s="35"/>
    </row>
    <row r="203" spans="1:8" ht="15.75" customHeight="1">
      <c r="A203" s="4" t="s">
        <v>178</v>
      </c>
      <c r="B203" s="5" t="s">
        <v>228</v>
      </c>
      <c r="C203" s="50" t="s">
        <v>648</v>
      </c>
      <c r="D203" s="52">
        <v>38637</v>
      </c>
      <c r="E203" s="27" t="s">
        <v>355</v>
      </c>
      <c r="F203" s="35"/>
      <c r="G203" s="35"/>
      <c r="H203" s="35"/>
    </row>
    <row r="204" spans="1:8" ht="15.75" customHeight="1">
      <c r="A204" s="4" t="s">
        <v>179</v>
      </c>
      <c r="B204" s="5" t="s">
        <v>230</v>
      </c>
      <c r="C204" s="50" t="s">
        <v>580</v>
      </c>
      <c r="D204" s="52">
        <v>38602</v>
      </c>
      <c r="E204" s="27" t="s">
        <v>355</v>
      </c>
      <c r="F204" s="35"/>
      <c r="G204" s="35"/>
      <c r="H204" s="35"/>
    </row>
    <row r="205" spans="1:8" ht="15.75" customHeight="1">
      <c r="A205" s="4" t="s">
        <v>180</v>
      </c>
      <c r="B205" s="5" t="s">
        <v>231</v>
      </c>
      <c r="C205" s="50" t="s">
        <v>581</v>
      </c>
      <c r="D205" s="51" t="s">
        <v>1098</v>
      </c>
      <c r="E205" s="27" t="s">
        <v>355</v>
      </c>
      <c r="F205" s="35"/>
      <c r="G205" s="35"/>
      <c r="H205" s="35"/>
    </row>
    <row r="206" spans="1:8" ht="15.75" customHeight="1">
      <c r="A206" s="4" t="s">
        <v>181</v>
      </c>
      <c r="B206" s="5" t="s">
        <v>232</v>
      </c>
      <c r="C206" s="50" t="s">
        <v>583</v>
      </c>
      <c r="D206" s="52">
        <v>38541</v>
      </c>
      <c r="E206" s="27" t="s">
        <v>355</v>
      </c>
      <c r="F206" s="35"/>
      <c r="G206" s="35"/>
      <c r="H206" s="35"/>
    </row>
    <row r="207" spans="1:8" ht="15.75" customHeight="1">
      <c r="A207" s="4" t="s">
        <v>182</v>
      </c>
      <c r="B207" s="5" t="s">
        <v>233</v>
      </c>
      <c r="C207" s="50" t="s">
        <v>618</v>
      </c>
      <c r="D207" s="51" t="s">
        <v>1104</v>
      </c>
      <c r="E207" s="27" t="s">
        <v>355</v>
      </c>
      <c r="F207" s="35"/>
      <c r="G207" s="35"/>
      <c r="H207" s="35"/>
    </row>
    <row r="208" spans="1:8" ht="15.75" customHeight="1">
      <c r="A208" s="4" t="s">
        <v>183</v>
      </c>
      <c r="B208" s="5" t="s">
        <v>234</v>
      </c>
      <c r="C208" s="50" t="s">
        <v>619</v>
      </c>
      <c r="D208" s="51" t="s">
        <v>1105</v>
      </c>
      <c r="E208" s="27" t="s">
        <v>355</v>
      </c>
      <c r="F208" s="35"/>
      <c r="G208" s="35"/>
      <c r="H208" s="35"/>
    </row>
    <row r="209" spans="1:8" ht="15.75" customHeight="1">
      <c r="A209" s="4" t="s">
        <v>184</v>
      </c>
      <c r="B209" s="5" t="s">
        <v>236</v>
      </c>
      <c r="C209" s="50" t="s">
        <v>587</v>
      </c>
      <c r="D209" s="51" t="s">
        <v>1106</v>
      </c>
      <c r="E209" s="27" t="s">
        <v>355</v>
      </c>
      <c r="F209" s="35"/>
      <c r="G209" s="35"/>
      <c r="H209" s="35"/>
    </row>
    <row r="210" spans="1:8" ht="15.75" customHeight="1">
      <c r="A210" s="53"/>
      <c r="B210" s="7"/>
      <c r="C210" s="8"/>
      <c r="D210" s="71" t="s">
        <v>785</v>
      </c>
      <c r="E210" s="72"/>
      <c r="F210" s="31">
        <f>SUM(F173:F209)</f>
        <v>0</v>
      </c>
      <c r="G210" s="31">
        <f>SUM(G173:G209)</f>
        <v>0</v>
      </c>
      <c r="H210" s="31">
        <f>SUM(H173:H209)</f>
        <v>0</v>
      </c>
    </row>
    <row r="211" spans="1:8" ht="15.75" customHeight="1">
      <c r="A211" s="53"/>
      <c r="B211" s="7"/>
      <c r="C211" s="8"/>
      <c r="D211" s="71" t="s">
        <v>786</v>
      </c>
      <c r="E211" s="72"/>
      <c r="F211" s="31">
        <f>F210/37</f>
        <v>0</v>
      </c>
      <c r="G211" s="31">
        <f>G210/37</f>
        <v>0</v>
      </c>
      <c r="H211" s="31">
        <f>H210/37</f>
        <v>0</v>
      </c>
    </row>
    <row r="212" spans="1:8" ht="15.75" customHeight="1">
      <c r="A212" s="9"/>
      <c r="B212" s="7"/>
      <c r="C212" s="8"/>
      <c r="D212" s="67" t="s">
        <v>787</v>
      </c>
      <c r="E212" s="68"/>
      <c r="F212" s="33">
        <f>COUNTIF(F173:F209,"&gt;=8")</f>
        <v>0</v>
      </c>
      <c r="G212" s="33">
        <f>COUNTIF(G173:G209,"&gt;=8")</f>
        <v>0</v>
      </c>
      <c r="H212" s="33">
        <f>COUNTIF(H173:H209,"&gt;=8")</f>
        <v>0</v>
      </c>
    </row>
    <row r="213" spans="1:8" ht="15.75" customHeight="1">
      <c r="A213" s="9"/>
      <c r="B213" s="7"/>
      <c r="C213" s="8"/>
      <c r="D213" s="67" t="s">
        <v>788</v>
      </c>
      <c r="E213" s="68"/>
      <c r="F213" s="33">
        <f>COUNTIF(F173:F209,"&gt;=6.5")-F212</f>
        <v>0</v>
      </c>
      <c r="G213" s="33">
        <f>COUNTIF(G173:G209,"&gt;=6.5")-G212</f>
        <v>0</v>
      </c>
      <c r="H213" s="33">
        <f>COUNTIF(H173:H209,"&gt;=6.5")-H212</f>
        <v>0</v>
      </c>
    </row>
    <row r="214" spans="1:8" ht="15.75" customHeight="1">
      <c r="A214" s="9"/>
      <c r="B214" s="7"/>
      <c r="C214" s="8"/>
      <c r="D214" s="67" t="s">
        <v>789</v>
      </c>
      <c r="E214" s="68"/>
      <c r="F214" s="33">
        <f>COUNTIF(F173:F209,"&gt;=5")-F212-F213</f>
        <v>0</v>
      </c>
      <c r="G214" s="33">
        <f>COUNTIF(G173:G209,"&gt;=5")-G212-G213</f>
        <v>0</v>
      </c>
      <c r="H214" s="33">
        <f>COUNTIF(H173:H209,"&gt;=5")-H212-H213</f>
        <v>0</v>
      </c>
    </row>
    <row r="215" spans="1:8" ht="15.75" customHeight="1">
      <c r="A215" s="9"/>
      <c r="B215" s="7"/>
      <c r="C215" s="8"/>
      <c r="D215" s="67" t="s">
        <v>790</v>
      </c>
      <c r="E215" s="68"/>
      <c r="F215" s="33">
        <f>COUNTIF(F173:F209,"&gt;=2")-F212-F213-F214</f>
        <v>0</v>
      </c>
      <c r="G215" s="33">
        <f>COUNTIF(G173:G209,"&gt;=2")-G212-G213-G214</f>
        <v>0</v>
      </c>
      <c r="H215" s="33">
        <f>COUNTIF(H173:H209,"&gt;=2")-H212-H213-H214</f>
        <v>0</v>
      </c>
    </row>
    <row r="216" spans="1:8" ht="15.75" customHeight="1">
      <c r="A216" s="9"/>
      <c r="B216" s="7"/>
      <c r="C216" s="8"/>
      <c r="D216" s="74" t="s">
        <v>791</v>
      </c>
      <c r="E216" s="74"/>
      <c r="F216" s="33">
        <f>COUNTIF(F173:F209,"&gt;=0")-F212-F213-F214-F215</f>
        <v>0</v>
      </c>
      <c r="G216" s="33">
        <f>COUNTIF(G173:G209,"&gt;=0")-G212-G213-G214-G215</f>
        <v>0</v>
      </c>
      <c r="H216" s="33">
        <f>COUNTIF(H173:H209,"&gt;=0")-H212-H213-H214-H215</f>
        <v>0</v>
      </c>
    </row>
    <row r="217" spans="1:8" s="56" customFormat="1" ht="15.75" customHeight="1">
      <c r="A217" s="9"/>
      <c r="B217" s="7"/>
      <c r="C217" s="8"/>
      <c r="D217" s="54"/>
      <c r="E217" s="54"/>
      <c r="F217" s="55"/>
      <c r="G217" s="55"/>
      <c r="H217" s="55"/>
    </row>
    <row r="218" spans="1:8" s="56" customFormat="1" ht="15.75" customHeight="1">
      <c r="A218" s="9"/>
      <c r="B218" s="7"/>
      <c r="C218" s="8"/>
      <c r="D218" s="54"/>
      <c r="E218" s="54"/>
      <c r="F218" s="55"/>
      <c r="G218" s="55"/>
      <c r="H218" s="55"/>
    </row>
    <row r="219" spans="1:8" s="56" customFormat="1" ht="15.75" customHeight="1">
      <c r="A219" s="9"/>
      <c r="B219" s="7"/>
      <c r="C219" s="8"/>
      <c r="D219" s="54"/>
      <c r="E219" s="54"/>
      <c r="F219" s="55"/>
      <c r="G219" s="55"/>
      <c r="H219" s="55"/>
    </row>
    <row r="220" spans="1:8" ht="15.75" customHeight="1">
      <c r="A220" s="9"/>
      <c r="B220" s="7"/>
      <c r="C220" s="8"/>
      <c r="D220" s="13"/>
      <c r="E220" s="73"/>
      <c r="F220" s="73"/>
      <c r="G220" s="73"/>
      <c r="H220" s="73"/>
    </row>
    <row r="221" spans="1:7" s="77" customFormat="1" ht="16.5" customHeight="1">
      <c r="A221" s="75" t="s">
        <v>5</v>
      </c>
      <c r="B221" s="76"/>
      <c r="E221" s="76"/>
      <c r="G221" s="76"/>
    </row>
    <row r="222" spans="1:8" s="77" customFormat="1" ht="16.5" customHeight="1">
      <c r="A222" s="78" t="s">
        <v>1306</v>
      </c>
      <c r="B222" s="78"/>
      <c r="C222" s="78"/>
      <c r="D222" s="78"/>
      <c r="E222" s="78"/>
      <c r="F222" s="78"/>
      <c r="G222" s="78"/>
      <c r="H222" s="78"/>
    </row>
    <row r="223" spans="1:8" s="77" customFormat="1" ht="16.5" customHeight="1">
      <c r="A223" s="78" t="s">
        <v>1309</v>
      </c>
      <c r="B223" s="78"/>
      <c r="C223" s="78"/>
      <c r="D223" s="78"/>
      <c r="E223" s="78"/>
      <c r="F223" s="78"/>
      <c r="G223" s="78"/>
      <c r="H223" s="78"/>
    </row>
    <row r="224" spans="1:8" s="77" customFormat="1" ht="16.5" customHeight="1">
      <c r="A224" s="79" t="s">
        <v>1317</v>
      </c>
      <c r="B224" s="79"/>
      <c r="C224" s="79"/>
      <c r="D224" s="79"/>
      <c r="E224" s="79"/>
      <c r="F224" s="79"/>
      <c r="G224" s="79"/>
      <c r="H224" s="79"/>
    </row>
    <row r="225" spans="1:8" s="77" customFormat="1" ht="16.5" customHeight="1">
      <c r="A225" s="15" t="s">
        <v>0</v>
      </c>
      <c r="B225" s="15" t="s">
        <v>1</v>
      </c>
      <c r="C225" s="15" t="s">
        <v>2</v>
      </c>
      <c r="D225" s="15" t="s">
        <v>3</v>
      </c>
      <c r="E225" s="15" t="s">
        <v>4</v>
      </c>
      <c r="F225" s="85" t="s">
        <v>1312</v>
      </c>
      <c r="G225" s="86" t="s">
        <v>1308</v>
      </c>
      <c r="H225" s="87" t="s">
        <v>470</v>
      </c>
    </row>
    <row r="226" spans="1:8" ht="15.75" customHeight="1">
      <c r="A226" s="4" t="s">
        <v>1121</v>
      </c>
      <c r="B226" s="5" t="s">
        <v>237</v>
      </c>
      <c r="C226" s="50" t="s">
        <v>195</v>
      </c>
      <c r="D226" s="51"/>
      <c r="E226" s="6" t="s">
        <v>1130</v>
      </c>
      <c r="F226" s="35"/>
      <c r="G226" s="35"/>
      <c r="H226" s="35"/>
    </row>
    <row r="227" spans="1:8" ht="15.75" customHeight="1">
      <c r="A227" s="4" t="s">
        <v>1122</v>
      </c>
      <c r="B227" s="5" t="s">
        <v>238</v>
      </c>
      <c r="C227" s="50" t="s">
        <v>590</v>
      </c>
      <c r="D227" s="51" t="s">
        <v>1107</v>
      </c>
      <c r="E227" s="6" t="s">
        <v>1130</v>
      </c>
      <c r="F227" s="35"/>
      <c r="G227" s="35"/>
      <c r="H227" s="35"/>
    </row>
    <row r="228" spans="1:8" ht="15.75" customHeight="1">
      <c r="A228" s="4" t="s">
        <v>1123</v>
      </c>
      <c r="B228" s="5" t="s">
        <v>239</v>
      </c>
      <c r="C228" s="50" t="s">
        <v>319</v>
      </c>
      <c r="D228" s="51" t="s">
        <v>1069</v>
      </c>
      <c r="E228" s="6" t="s">
        <v>1130</v>
      </c>
      <c r="F228" s="35"/>
      <c r="G228" s="35"/>
      <c r="H228" s="35"/>
    </row>
    <row r="229" spans="1:8" ht="15.75" customHeight="1">
      <c r="A229" s="4" t="s">
        <v>1124</v>
      </c>
      <c r="B229" s="5" t="s">
        <v>240</v>
      </c>
      <c r="C229" s="50" t="s">
        <v>478</v>
      </c>
      <c r="D229" s="51" t="s">
        <v>1108</v>
      </c>
      <c r="E229" s="6" t="s">
        <v>1130</v>
      </c>
      <c r="F229" s="35"/>
      <c r="G229" s="35"/>
      <c r="H229" s="35"/>
    </row>
    <row r="230" spans="1:8" ht="15.75" customHeight="1">
      <c r="A230" s="4" t="s">
        <v>1125</v>
      </c>
      <c r="B230" s="5" t="s">
        <v>391</v>
      </c>
      <c r="C230" s="50" t="s">
        <v>480</v>
      </c>
      <c r="D230" s="52">
        <v>38454</v>
      </c>
      <c r="E230" s="6" t="s">
        <v>1130</v>
      </c>
      <c r="F230" s="35"/>
      <c r="G230" s="35"/>
      <c r="H230" s="35"/>
    </row>
    <row r="231" spans="1:8" ht="15.75" customHeight="1">
      <c r="A231" s="4" t="s">
        <v>1126</v>
      </c>
      <c r="B231" s="5" t="s">
        <v>393</v>
      </c>
      <c r="C231" s="50" t="s">
        <v>592</v>
      </c>
      <c r="D231" s="51" t="s">
        <v>1109</v>
      </c>
      <c r="E231" s="6" t="s">
        <v>1130</v>
      </c>
      <c r="F231" s="35"/>
      <c r="G231" s="35"/>
      <c r="H231" s="35"/>
    </row>
    <row r="232" spans="1:8" ht="15.75" customHeight="1">
      <c r="A232" s="4" t="s">
        <v>1127</v>
      </c>
      <c r="B232" s="5" t="s">
        <v>394</v>
      </c>
      <c r="C232" s="50" t="s">
        <v>594</v>
      </c>
      <c r="D232" s="51" t="s">
        <v>1110</v>
      </c>
      <c r="E232" s="6" t="s">
        <v>1130</v>
      </c>
      <c r="F232" s="35"/>
      <c r="G232" s="35"/>
      <c r="H232" s="35"/>
    </row>
    <row r="233" spans="1:8" ht="15.75" customHeight="1">
      <c r="A233" s="4" t="s">
        <v>1128</v>
      </c>
      <c r="B233" s="5" t="s">
        <v>396</v>
      </c>
      <c r="C233" s="50" t="s">
        <v>629</v>
      </c>
      <c r="D233" s="51" t="s">
        <v>1111</v>
      </c>
      <c r="E233" s="6" t="s">
        <v>1130</v>
      </c>
      <c r="F233" s="35"/>
      <c r="G233" s="35"/>
      <c r="H233" s="35"/>
    </row>
    <row r="234" spans="1:8" ht="15.75" customHeight="1">
      <c r="A234" s="4" t="s">
        <v>1129</v>
      </c>
      <c r="B234" s="5" t="s">
        <v>397</v>
      </c>
      <c r="C234" s="50" t="s">
        <v>630</v>
      </c>
      <c r="D234" s="51" t="s">
        <v>1112</v>
      </c>
      <c r="E234" s="6" t="s">
        <v>1130</v>
      </c>
      <c r="F234" s="35"/>
      <c r="G234" s="35"/>
      <c r="H234" s="35"/>
    </row>
    <row r="235" spans="1:8" ht="15.75" customHeight="1">
      <c r="A235" s="4" t="s">
        <v>49</v>
      </c>
      <c r="B235" s="5" t="s">
        <v>399</v>
      </c>
      <c r="C235" s="50" t="s">
        <v>631</v>
      </c>
      <c r="D235" s="52">
        <v>38482</v>
      </c>
      <c r="E235" s="6" t="s">
        <v>1130</v>
      </c>
      <c r="F235" s="35"/>
      <c r="G235" s="35"/>
      <c r="H235" s="35"/>
    </row>
    <row r="236" spans="1:8" ht="15.75" customHeight="1">
      <c r="A236" s="4" t="s">
        <v>51</v>
      </c>
      <c r="B236" s="5" t="s">
        <v>400</v>
      </c>
      <c r="C236" s="50" t="s">
        <v>363</v>
      </c>
      <c r="D236" s="52">
        <v>38604</v>
      </c>
      <c r="E236" s="6" t="s">
        <v>1130</v>
      </c>
      <c r="F236" s="35"/>
      <c r="G236" s="35"/>
      <c r="H236" s="35"/>
    </row>
    <row r="237" spans="1:8" ht="15.75" customHeight="1">
      <c r="A237" s="4" t="s">
        <v>53</v>
      </c>
      <c r="B237" s="5" t="s">
        <v>402</v>
      </c>
      <c r="C237" s="50" t="s">
        <v>634</v>
      </c>
      <c r="D237" s="51" t="s">
        <v>1113</v>
      </c>
      <c r="E237" s="6" t="s">
        <v>1130</v>
      </c>
      <c r="F237" s="35"/>
      <c r="G237" s="35"/>
      <c r="H237" s="35"/>
    </row>
    <row r="238" spans="1:8" ht="15.75" customHeight="1">
      <c r="A238" s="4" t="s">
        <v>55</v>
      </c>
      <c r="B238" s="5" t="s">
        <v>404</v>
      </c>
      <c r="C238" s="50" t="s">
        <v>562</v>
      </c>
      <c r="D238" s="51" t="s">
        <v>1114</v>
      </c>
      <c r="E238" s="6" t="s">
        <v>1130</v>
      </c>
      <c r="F238" s="35"/>
      <c r="G238" s="35"/>
      <c r="H238" s="35"/>
    </row>
    <row r="239" spans="1:8" ht="15.75" customHeight="1">
      <c r="A239" s="4" t="s">
        <v>58</v>
      </c>
      <c r="B239" s="5" t="s">
        <v>406</v>
      </c>
      <c r="C239" s="50" t="s">
        <v>564</v>
      </c>
      <c r="D239" s="52">
        <v>38695</v>
      </c>
      <c r="E239" s="6" t="s">
        <v>1130</v>
      </c>
      <c r="F239" s="35"/>
      <c r="G239" s="35"/>
      <c r="H239" s="35"/>
    </row>
    <row r="240" spans="1:8" ht="15.75" customHeight="1">
      <c r="A240" s="4" t="s">
        <v>60</v>
      </c>
      <c r="B240" s="5" t="s">
        <v>408</v>
      </c>
      <c r="C240" s="50" t="s">
        <v>599</v>
      </c>
      <c r="D240" s="52">
        <v>38477</v>
      </c>
      <c r="E240" s="6" t="s">
        <v>1130</v>
      </c>
      <c r="F240" s="35"/>
      <c r="G240" s="35"/>
      <c r="H240" s="35"/>
    </row>
    <row r="241" spans="1:8" ht="15.75" customHeight="1">
      <c r="A241" s="4" t="s">
        <v>62</v>
      </c>
      <c r="B241" s="5" t="s">
        <v>410</v>
      </c>
      <c r="C241" s="50" t="s">
        <v>571</v>
      </c>
      <c r="D241" s="51" t="s">
        <v>1115</v>
      </c>
      <c r="E241" s="6" t="s">
        <v>1130</v>
      </c>
      <c r="F241" s="35"/>
      <c r="G241" s="35"/>
      <c r="H241" s="35"/>
    </row>
    <row r="242" spans="1:8" ht="15.75" customHeight="1">
      <c r="A242" s="4" t="s">
        <v>64</v>
      </c>
      <c r="B242" s="5" t="s">
        <v>411</v>
      </c>
      <c r="C242" s="50" t="s">
        <v>641</v>
      </c>
      <c r="D242" s="51" t="s">
        <v>1116</v>
      </c>
      <c r="E242" s="6" t="s">
        <v>1130</v>
      </c>
      <c r="F242" s="35"/>
      <c r="G242" s="35"/>
      <c r="H242" s="35"/>
    </row>
    <row r="243" spans="1:8" ht="15.75" customHeight="1">
      <c r="A243" s="4" t="s">
        <v>66</v>
      </c>
      <c r="B243" s="5" t="s">
        <v>413</v>
      </c>
      <c r="C243" s="50" t="s">
        <v>642</v>
      </c>
      <c r="D243" s="52">
        <v>38695</v>
      </c>
      <c r="E243" s="6" t="s">
        <v>1130</v>
      </c>
      <c r="F243" s="35"/>
      <c r="G243" s="35"/>
      <c r="H243" s="35"/>
    </row>
    <row r="244" spans="1:8" ht="15.75" customHeight="1">
      <c r="A244" s="4" t="s">
        <v>69</v>
      </c>
      <c r="B244" s="5" t="s">
        <v>415</v>
      </c>
      <c r="C244" s="50" t="s">
        <v>573</v>
      </c>
      <c r="D244" s="51" t="s">
        <v>987</v>
      </c>
      <c r="E244" s="6" t="s">
        <v>1130</v>
      </c>
      <c r="F244" s="35"/>
      <c r="G244" s="35"/>
      <c r="H244" s="35"/>
    </row>
    <row r="245" spans="1:8" ht="15.75" customHeight="1">
      <c r="A245" s="4" t="s">
        <v>72</v>
      </c>
      <c r="B245" s="5" t="s">
        <v>417</v>
      </c>
      <c r="C245" s="50" t="s">
        <v>607</v>
      </c>
      <c r="D245" s="52">
        <v>38568</v>
      </c>
      <c r="E245" s="6" t="s">
        <v>1130</v>
      </c>
      <c r="F245" s="35"/>
      <c r="G245" s="35"/>
      <c r="H245" s="35"/>
    </row>
    <row r="246" spans="1:8" ht="15.75" customHeight="1">
      <c r="A246" s="4" t="s">
        <v>98</v>
      </c>
      <c r="B246" s="5" t="s">
        <v>419</v>
      </c>
      <c r="C246" s="50" t="s">
        <v>643</v>
      </c>
      <c r="D246" s="52">
        <v>38603</v>
      </c>
      <c r="E246" s="6" t="s">
        <v>1130</v>
      </c>
      <c r="F246" s="35"/>
      <c r="G246" s="35"/>
      <c r="H246" s="35"/>
    </row>
    <row r="247" spans="1:8" ht="15.75" customHeight="1">
      <c r="A247" s="4" t="s">
        <v>101</v>
      </c>
      <c r="B247" s="5" t="s">
        <v>421</v>
      </c>
      <c r="C247" s="50" t="s">
        <v>644</v>
      </c>
      <c r="D247" s="51" t="s">
        <v>1057</v>
      </c>
      <c r="E247" s="6" t="s">
        <v>1130</v>
      </c>
      <c r="F247" s="35"/>
      <c r="G247" s="35"/>
      <c r="H247" s="35"/>
    </row>
    <row r="248" spans="1:8" ht="15.75" customHeight="1">
      <c r="A248" s="4" t="s">
        <v>103</v>
      </c>
      <c r="B248" s="5" t="s">
        <v>423</v>
      </c>
      <c r="C248" s="50" t="s">
        <v>609</v>
      </c>
      <c r="D248" s="51" t="s">
        <v>1022</v>
      </c>
      <c r="E248" s="6" t="s">
        <v>1130</v>
      </c>
      <c r="F248" s="35"/>
      <c r="G248" s="35"/>
      <c r="H248" s="35"/>
    </row>
    <row r="249" spans="1:8" ht="15.75" customHeight="1">
      <c r="A249" s="4" t="s">
        <v>105</v>
      </c>
      <c r="B249" s="5" t="s">
        <v>425</v>
      </c>
      <c r="C249" s="50" t="s">
        <v>645</v>
      </c>
      <c r="D249" s="52">
        <v>38697</v>
      </c>
      <c r="E249" s="6" t="s">
        <v>1130</v>
      </c>
      <c r="F249" s="35"/>
      <c r="G249" s="35"/>
      <c r="H249" s="35"/>
    </row>
    <row r="250" spans="1:8" ht="15.75" customHeight="1">
      <c r="A250" s="4" t="s">
        <v>159</v>
      </c>
      <c r="B250" s="5" t="s">
        <v>427</v>
      </c>
      <c r="C250" s="50" t="s">
        <v>646</v>
      </c>
      <c r="D250" s="52">
        <v>38420</v>
      </c>
      <c r="E250" s="6" t="s">
        <v>1130</v>
      </c>
      <c r="F250" s="35"/>
      <c r="G250" s="35"/>
      <c r="H250" s="35"/>
    </row>
    <row r="251" spans="1:8" ht="15.75" customHeight="1">
      <c r="A251" s="4" t="s">
        <v>161</v>
      </c>
      <c r="B251" s="5" t="s">
        <v>429</v>
      </c>
      <c r="C251" s="50" t="s">
        <v>612</v>
      </c>
      <c r="D251" s="51" t="s">
        <v>1117</v>
      </c>
      <c r="E251" s="6" t="s">
        <v>1130</v>
      </c>
      <c r="F251" s="35"/>
      <c r="G251" s="35"/>
      <c r="H251" s="35"/>
    </row>
    <row r="252" spans="1:8" ht="15.75" customHeight="1">
      <c r="A252" s="4" t="s">
        <v>174</v>
      </c>
      <c r="B252" s="5" t="s">
        <v>431</v>
      </c>
      <c r="C252" s="50" t="s">
        <v>615</v>
      </c>
      <c r="D252" s="51" t="s">
        <v>1022</v>
      </c>
      <c r="E252" s="6" t="s">
        <v>1130</v>
      </c>
      <c r="F252" s="35"/>
      <c r="G252" s="35"/>
      <c r="H252" s="35"/>
    </row>
    <row r="253" spans="1:8" ht="15.75" customHeight="1">
      <c r="A253" s="4" t="s">
        <v>175</v>
      </c>
      <c r="B253" s="5" t="s">
        <v>433</v>
      </c>
      <c r="C253" s="50" t="s">
        <v>229</v>
      </c>
      <c r="D253" s="51" t="s">
        <v>1064</v>
      </c>
      <c r="E253" s="6" t="s">
        <v>1130</v>
      </c>
      <c r="F253" s="35"/>
      <c r="G253" s="35"/>
      <c r="H253" s="35"/>
    </row>
    <row r="254" spans="1:8" ht="15.75" customHeight="1">
      <c r="A254" s="4" t="s">
        <v>176</v>
      </c>
      <c r="B254" s="5" t="s">
        <v>435</v>
      </c>
      <c r="C254" s="50" t="s">
        <v>616</v>
      </c>
      <c r="D254" s="52">
        <v>38509</v>
      </c>
      <c r="E254" s="6" t="s">
        <v>1130</v>
      </c>
      <c r="F254" s="35"/>
      <c r="G254" s="35"/>
      <c r="H254" s="35"/>
    </row>
    <row r="255" spans="1:8" ht="15.75" customHeight="1">
      <c r="A255" s="4" t="s">
        <v>177</v>
      </c>
      <c r="B255" s="5" t="s">
        <v>437</v>
      </c>
      <c r="C255" s="50" t="s">
        <v>456</v>
      </c>
      <c r="D255" s="52">
        <v>38632</v>
      </c>
      <c r="E255" s="6" t="s">
        <v>1130</v>
      </c>
      <c r="F255" s="35"/>
      <c r="G255" s="35"/>
      <c r="H255" s="35"/>
    </row>
    <row r="256" spans="1:8" ht="15.75" customHeight="1">
      <c r="A256" s="4" t="s">
        <v>178</v>
      </c>
      <c r="B256" s="5" t="s">
        <v>439</v>
      </c>
      <c r="C256" s="50" t="s">
        <v>504</v>
      </c>
      <c r="D256" s="52">
        <v>38627</v>
      </c>
      <c r="E256" s="6" t="s">
        <v>1130</v>
      </c>
      <c r="F256" s="35"/>
      <c r="G256" s="35"/>
      <c r="H256" s="35"/>
    </row>
    <row r="257" spans="1:8" ht="15.75" customHeight="1">
      <c r="A257" s="4" t="s">
        <v>179</v>
      </c>
      <c r="B257" s="5" t="s">
        <v>441</v>
      </c>
      <c r="C257" s="50" t="s">
        <v>651</v>
      </c>
      <c r="D257" s="51" t="s">
        <v>1118</v>
      </c>
      <c r="E257" s="6" t="s">
        <v>1130</v>
      </c>
      <c r="F257" s="35"/>
      <c r="G257" s="35"/>
      <c r="H257" s="35"/>
    </row>
    <row r="258" spans="1:8" ht="15.75" customHeight="1">
      <c r="A258" s="4" t="s">
        <v>180</v>
      </c>
      <c r="B258" s="5" t="s">
        <v>442</v>
      </c>
      <c r="C258" s="50" t="s">
        <v>586</v>
      </c>
      <c r="D258" s="52">
        <v>38658</v>
      </c>
      <c r="E258" s="6" t="s">
        <v>1130</v>
      </c>
      <c r="F258" s="35"/>
      <c r="G258" s="35"/>
      <c r="H258" s="35"/>
    </row>
    <row r="259" spans="1:8" ht="15.75" customHeight="1">
      <c r="A259" s="4" t="s">
        <v>181</v>
      </c>
      <c r="B259" s="5" t="s">
        <v>444</v>
      </c>
      <c r="C259" s="50" t="s">
        <v>551</v>
      </c>
      <c r="D259" s="51" t="s">
        <v>1119</v>
      </c>
      <c r="E259" s="6" t="s">
        <v>1130</v>
      </c>
      <c r="F259" s="35"/>
      <c r="G259" s="35"/>
      <c r="H259" s="35"/>
    </row>
    <row r="260" spans="1:8" ht="15.75" customHeight="1">
      <c r="A260" s="4" t="s">
        <v>182</v>
      </c>
      <c r="B260" s="5" t="s">
        <v>446</v>
      </c>
      <c r="C260" s="50" t="s">
        <v>778</v>
      </c>
      <c r="D260" s="52">
        <v>38573</v>
      </c>
      <c r="E260" s="6" t="s">
        <v>1130</v>
      </c>
      <c r="F260" s="35"/>
      <c r="G260" s="35"/>
      <c r="H260" s="35"/>
    </row>
    <row r="261" spans="1:8" ht="15.75" customHeight="1">
      <c r="A261" s="4" t="s">
        <v>183</v>
      </c>
      <c r="B261" s="5" t="s">
        <v>447</v>
      </c>
      <c r="C261" s="50" t="s">
        <v>1120</v>
      </c>
      <c r="D261" s="52">
        <v>38573</v>
      </c>
      <c r="E261" s="6" t="s">
        <v>1130</v>
      </c>
      <c r="F261" s="35"/>
      <c r="G261" s="35"/>
      <c r="H261" s="35"/>
    </row>
    <row r="262" spans="1:8" ht="15.75" customHeight="1">
      <c r="A262" s="4" t="s">
        <v>184</v>
      </c>
      <c r="B262" s="5" t="s">
        <v>1320</v>
      </c>
      <c r="C262" s="50" t="s">
        <v>621</v>
      </c>
      <c r="D262" s="52">
        <v>38596</v>
      </c>
      <c r="E262" s="6" t="s">
        <v>1130</v>
      </c>
      <c r="F262" s="35"/>
      <c r="G262" s="35"/>
      <c r="H262" s="35"/>
    </row>
    <row r="263" spans="1:8" ht="15.75" customHeight="1">
      <c r="A263" s="53"/>
      <c r="B263" s="7"/>
      <c r="C263" s="8"/>
      <c r="D263" s="69" t="s">
        <v>785</v>
      </c>
      <c r="E263" s="70"/>
      <c r="F263" s="44">
        <f>SUM(F226:F262)</f>
        <v>0</v>
      </c>
      <c r="G263" s="44">
        <f>SUM(G225:G262)</f>
        <v>0</v>
      </c>
      <c r="H263" s="44">
        <f>SUM(H225:H262)</f>
        <v>0</v>
      </c>
    </row>
    <row r="264" spans="1:8" ht="15.75" customHeight="1">
      <c r="A264" s="53"/>
      <c r="B264" s="7"/>
      <c r="C264" s="8"/>
      <c r="D264" s="71" t="s">
        <v>786</v>
      </c>
      <c r="E264" s="72"/>
      <c r="F264" s="31">
        <f>F263/37</f>
        <v>0</v>
      </c>
      <c r="G264" s="31">
        <f>G263/39</f>
        <v>0</v>
      </c>
      <c r="H264" s="31">
        <f>H263/39</f>
        <v>0</v>
      </c>
    </row>
    <row r="265" spans="1:8" ht="15.75" customHeight="1">
      <c r="A265" s="9"/>
      <c r="B265" s="7"/>
      <c r="C265" s="8"/>
      <c r="D265" s="67" t="s">
        <v>787</v>
      </c>
      <c r="E265" s="68"/>
      <c r="F265" s="33">
        <f>COUNTIF(F226:F262,"&gt;=8")</f>
        <v>0</v>
      </c>
      <c r="G265" s="33">
        <f>COUNTIF(G226:G262,"&gt;=8")</f>
        <v>0</v>
      </c>
      <c r="H265" s="33">
        <f>COUNTIF(H226:H262,"&gt;=8")</f>
        <v>0</v>
      </c>
    </row>
    <row r="266" spans="1:8" ht="15.75" customHeight="1">
      <c r="A266" s="9"/>
      <c r="B266" s="7"/>
      <c r="C266" s="8"/>
      <c r="D266" s="67" t="s">
        <v>788</v>
      </c>
      <c r="E266" s="68"/>
      <c r="F266" s="33">
        <f>COUNTIF(F226:F262,"&gt;=6,5")-F265</f>
        <v>0</v>
      </c>
      <c r="G266" s="33">
        <f>COUNTIF(G226:G262,"&gt;=6,5")-G265</f>
        <v>0</v>
      </c>
      <c r="H266" s="33">
        <f>COUNTIF(H226:H262,"&gt;=6,5")-H265</f>
        <v>0</v>
      </c>
    </row>
    <row r="267" spans="1:8" ht="15.75" customHeight="1">
      <c r="A267" s="9"/>
      <c r="B267" s="7"/>
      <c r="C267" s="8"/>
      <c r="D267" s="67" t="s">
        <v>789</v>
      </c>
      <c r="E267" s="68"/>
      <c r="F267" s="33">
        <f>COUNTIF(F226:F262,"&gt;=5")-F265-F266</f>
        <v>0</v>
      </c>
      <c r="G267" s="33">
        <f>COUNTIF(G226:G262,"&gt;=5")-G265-G266</f>
        <v>0</v>
      </c>
      <c r="H267" s="33">
        <f>COUNTIF(H226:H262,"&gt;=5")-H265-H266</f>
        <v>0</v>
      </c>
    </row>
    <row r="268" spans="1:8" ht="15.75" customHeight="1">
      <c r="A268" s="9"/>
      <c r="B268" s="7"/>
      <c r="C268" s="8"/>
      <c r="D268" s="67" t="s">
        <v>790</v>
      </c>
      <c r="E268" s="68"/>
      <c r="F268" s="33">
        <f>COUNTIF(F226:F262,"&gt;=2")-F265-F266-F267</f>
        <v>0</v>
      </c>
      <c r="G268" s="33">
        <f>COUNTIF(G226:G262,"&gt;=2")-G265-G266-G267</f>
        <v>0</v>
      </c>
      <c r="H268" s="33">
        <f>COUNTIF(H226:H262,"&gt;=2")-H265-H266-H267</f>
        <v>0</v>
      </c>
    </row>
    <row r="269" spans="1:8" ht="15.75" customHeight="1">
      <c r="A269" s="9"/>
      <c r="B269" s="7"/>
      <c r="C269" s="8"/>
      <c r="D269" s="67" t="s">
        <v>791</v>
      </c>
      <c r="E269" s="68"/>
      <c r="F269" s="33">
        <f>COUNTIF(F226:F262,"&gt;=0")-F265-F266-F267-F268</f>
        <v>0</v>
      </c>
      <c r="G269" s="33">
        <f>COUNTIF(G226:G262,"&gt;=0")-G265-G266-G267-G268</f>
        <v>0</v>
      </c>
      <c r="H269" s="33">
        <f>COUNTIF(H226:H262,"&gt;=0")-H265-H266-H267-H268</f>
        <v>0</v>
      </c>
    </row>
    <row r="270" spans="1:8" ht="15.75" customHeight="1">
      <c r="A270" s="9"/>
      <c r="B270" s="7"/>
      <c r="C270" s="8"/>
      <c r="D270" s="13"/>
      <c r="E270" s="58"/>
      <c r="F270" s="58"/>
      <c r="G270" s="58"/>
      <c r="H270" s="58"/>
    </row>
    <row r="271" ht="15.75" customHeight="1"/>
    <row r="272" ht="15.75" customHeight="1"/>
  </sheetData>
  <sheetProtection/>
  <mergeCells count="59">
    <mergeCell ref="D212:E212"/>
    <mergeCell ref="A170:H170"/>
    <mergeCell ref="A171:H171"/>
    <mergeCell ref="A2:H2"/>
    <mergeCell ref="A3:H3"/>
    <mergeCell ref="A4:H4"/>
    <mergeCell ref="D210:E210"/>
    <mergeCell ref="A114:H114"/>
    <mergeCell ref="D106:E106"/>
    <mergeCell ref="D107:E107"/>
    <mergeCell ref="E60:E61"/>
    <mergeCell ref="D162:E162"/>
    <mergeCell ref="D211:E211"/>
    <mergeCell ref="B60:B61"/>
    <mergeCell ref="C60:C61"/>
    <mergeCell ref="D159:E159"/>
    <mergeCell ref="D108:E108"/>
    <mergeCell ref="D109:E109"/>
    <mergeCell ref="A57:H57"/>
    <mergeCell ref="D51:E51"/>
    <mergeCell ref="D52:E52"/>
    <mergeCell ref="D53:E53"/>
    <mergeCell ref="E220:H220"/>
    <mergeCell ref="D216:E216"/>
    <mergeCell ref="D213:E213"/>
    <mergeCell ref="D214:E214"/>
    <mergeCell ref="D215:E215"/>
    <mergeCell ref="D157:E157"/>
    <mergeCell ref="D54:E54"/>
    <mergeCell ref="D55:E55"/>
    <mergeCell ref="A113:H113"/>
    <mergeCell ref="A58:H58"/>
    <mergeCell ref="A59:H59"/>
    <mergeCell ref="D104:E104"/>
    <mergeCell ref="D105:E105"/>
    <mergeCell ref="A60:A61"/>
    <mergeCell ref="E110:H110"/>
    <mergeCell ref="A112:H112"/>
    <mergeCell ref="D49:E49"/>
    <mergeCell ref="D50:E50"/>
    <mergeCell ref="D158:E158"/>
    <mergeCell ref="D163:E163"/>
    <mergeCell ref="E164:H164"/>
    <mergeCell ref="A169:H169"/>
    <mergeCell ref="D160:E160"/>
    <mergeCell ref="D161:E161"/>
    <mergeCell ref="D103:E103"/>
    <mergeCell ref="D60:D61"/>
    <mergeCell ref="D269:E269"/>
    <mergeCell ref="E270:H270"/>
    <mergeCell ref="D263:E263"/>
    <mergeCell ref="D264:E264"/>
    <mergeCell ref="D265:E265"/>
    <mergeCell ref="D266:E266"/>
    <mergeCell ref="D267:E267"/>
    <mergeCell ref="D268:E268"/>
    <mergeCell ref="A222:H222"/>
    <mergeCell ref="A223:H223"/>
    <mergeCell ref="A224:H224"/>
  </mergeCells>
  <printOptions/>
  <pageMargins left="0.76" right="0" top="0.16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3"/>
  <sheetViews>
    <sheetView zoomScalePageLayoutView="0" workbookViewId="0" topLeftCell="A1">
      <selection activeCell="A1" sqref="A1:IV5"/>
    </sheetView>
  </sheetViews>
  <sheetFormatPr defaultColWidth="9.00390625" defaultRowHeight="15.75" customHeight="1"/>
  <cols>
    <col min="1" max="1" width="4.75390625" style="11" customWidth="1"/>
    <col min="2" max="2" width="7.25390625" style="11" customWidth="1"/>
    <col min="3" max="3" width="26.125" style="12" customWidth="1"/>
    <col min="4" max="4" width="11.625" style="1" customWidth="1"/>
    <col min="5" max="5" width="5.625" style="11" customWidth="1"/>
    <col min="6" max="8" width="10.375" style="36" customWidth="1"/>
    <col min="9" max="9" width="9.00390625" style="1" customWidth="1"/>
    <col min="10" max="10" width="38.625" style="1" customWidth="1"/>
    <col min="11" max="16384" width="9.00390625" style="1" customWidth="1"/>
  </cols>
  <sheetData>
    <row r="1" spans="1:7" s="77" customFormat="1" ht="16.5" customHeight="1">
      <c r="A1" s="75" t="s">
        <v>5</v>
      </c>
      <c r="B1" s="76"/>
      <c r="E1" s="76"/>
      <c r="G1" s="76"/>
    </row>
    <row r="2" spans="1:8" s="77" customFormat="1" ht="16.5" customHeight="1">
      <c r="A2" s="78" t="s">
        <v>1306</v>
      </c>
      <c r="B2" s="78"/>
      <c r="C2" s="78"/>
      <c r="D2" s="78"/>
      <c r="E2" s="78"/>
      <c r="F2" s="78"/>
      <c r="G2" s="78"/>
      <c r="H2" s="78"/>
    </row>
    <row r="3" spans="1:8" s="77" customFormat="1" ht="16.5" customHeight="1">
      <c r="A3" s="78" t="s">
        <v>1309</v>
      </c>
      <c r="B3" s="78"/>
      <c r="C3" s="78"/>
      <c r="D3" s="78"/>
      <c r="E3" s="78"/>
      <c r="F3" s="78"/>
      <c r="G3" s="78"/>
      <c r="H3" s="78"/>
    </row>
    <row r="4" spans="1:8" s="77" customFormat="1" ht="16.5" customHeight="1">
      <c r="A4" s="79" t="s">
        <v>1321</v>
      </c>
      <c r="B4" s="79"/>
      <c r="C4" s="79"/>
      <c r="D4" s="79"/>
      <c r="E4" s="79"/>
      <c r="F4" s="79"/>
      <c r="G4" s="79"/>
      <c r="H4" s="79"/>
    </row>
    <row r="5" spans="1:8" s="77" customFormat="1" ht="16.5" customHeigh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85" t="s">
        <v>1312</v>
      </c>
      <c r="G5" s="86" t="s">
        <v>1308</v>
      </c>
      <c r="H5" s="87" t="s">
        <v>470</v>
      </c>
    </row>
    <row r="6" spans="1:8" ht="15.75" customHeight="1">
      <c r="A6" s="6">
        <v>1</v>
      </c>
      <c r="B6" s="5" t="s">
        <v>6</v>
      </c>
      <c r="C6" s="23" t="s">
        <v>654</v>
      </c>
      <c r="D6" s="42">
        <v>38201</v>
      </c>
      <c r="E6" s="27" t="s">
        <v>455</v>
      </c>
      <c r="F6" s="35"/>
      <c r="G6" s="35"/>
      <c r="H6" s="35"/>
    </row>
    <row r="7" spans="1:8" ht="15.75" customHeight="1">
      <c r="A7" s="6">
        <v>2</v>
      </c>
      <c r="B7" s="5" t="s">
        <v>8</v>
      </c>
      <c r="C7" s="23" t="s">
        <v>655</v>
      </c>
      <c r="D7" s="41" t="s">
        <v>1131</v>
      </c>
      <c r="E7" s="27" t="s">
        <v>455</v>
      </c>
      <c r="F7" s="35"/>
      <c r="G7" s="35"/>
      <c r="H7" s="35"/>
    </row>
    <row r="8" spans="1:8" ht="15.75" customHeight="1">
      <c r="A8" s="6">
        <v>3</v>
      </c>
      <c r="B8" s="5" t="s">
        <v>9</v>
      </c>
      <c r="C8" s="23" t="s">
        <v>656</v>
      </c>
      <c r="D8" s="41" t="s">
        <v>1132</v>
      </c>
      <c r="E8" s="27" t="s">
        <v>455</v>
      </c>
      <c r="F8" s="35"/>
      <c r="G8" s="35"/>
      <c r="H8" s="35"/>
    </row>
    <row r="9" spans="1:8" ht="15.75" customHeight="1">
      <c r="A9" s="6">
        <v>4</v>
      </c>
      <c r="B9" s="5" t="s">
        <v>10</v>
      </c>
      <c r="C9" s="23" t="s">
        <v>1133</v>
      </c>
      <c r="D9" s="42">
        <v>38242</v>
      </c>
      <c r="E9" s="27" t="s">
        <v>455</v>
      </c>
      <c r="F9" s="35"/>
      <c r="G9" s="35"/>
      <c r="H9" s="35"/>
    </row>
    <row r="10" spans="1:8" ht="15.75" customHeight="1">
      <c r="A10" s="6">
        <v>5</v>
      </c>
      <c r="B10" s="5" t="s">
        <v>11</v>
      </c>
      <c r="C10" s="23" t="s">
        <v>658</v>
      </c>
      <c r="D10" s="41" t="s">
        <v>1134</v>
      </c>
      <c r="E10" s="27" t="s">
        <v>455</v>
      </c>
      <c r="F10" s="35"/>
      <c r="G10" s="35"/>
      <c r="H10" s="35"/>
    </row>
    <row r="11" spans="1:8" ht="15.75" customHeight="1">
      <c r="A11" s="6">
        <v>6</v>
      </c>
      <c r="B11" s="5" t="s">
        <v>12</v>
      </c>
      <c r="C11" s="23" t="s">
        <v>13</v>
      </c>
      <c r="D11" s="42">
        <v>37988</v>
      </c>
      <c r="E11" s="27" t="s">
        <v>455</v>
      </c>
      <c r="F11" s="35"/>
      <c r="G11" s="35"/>
      <c r="H11" s="35"/>
    </row>
    <row r="12" spans="1:8" ht="15.75" customHeight="1">
      <c r="A12" s="6">
        <v>7</v>
      </c>
      <c r="B12" s="5" t="s">
        <v>14</v>
      </c>
      <c r="C12" s="23" t="s">
        <v>659</v>
      </c>
      <c r="D12" s="41" t="s">
        <v>1135</v>
      </c>
      <c r="E12" s="27" t="s">
        <v>455</v>
      </c>
      <c r="F12" s="35"/>
      <c r="G12" s="35"/>
      <c r="H12" s="35"/>
    </row>
    <row r="13" spans="1:8" ht="15.75" customHeight="1">
      <c r="A13" s="6">
        <v>8</v>
      </c>
      <c r="B13" s="5" t="s">
        <v>15</v>
      </c>
      <c r="C13" s="23" t="s">
        <v>1136</v>
      </c>
      <c r="D13" s="41" t="s">
        <v>1137</v>
      </c>
      <c r="E13" s="27" t="s">
        <v>455</v>
      </c>
      <c r="F13" s="35"/>
      <c r="G13" s="35"/>
      <c r="H13" s="35"/>
    </row>
    <row r="14" spans="1:8" ht="15.75" customHeight="1">
      <c r="A14" s="6">
        <v>9</v>
      </c>
      <c r="B14" s="5" t="s">
        <v>16</v>
      </c>
      <c r="C14" s="23" t="s">
        <v>660</v>
      </c>
      <c r="D14" s="41" t="s">
        <v>1138</v>
      </c>
      <c r="E14" s="27" t="s">
        <v>455</v>
      </c>
      <c r="F14" s="35"/>
      <c r="G14" s="35"/>
      <c r="H14" s="35"/>
    </row>
    <row r="15" spans="1:8" ht="15.75" customHeight="1">
      <c r="A15" s="6">
        <v>10</v>
      </c>
      <c r="B15" s="5" t="s">
        <v>17</v>
      </c>
      <c r="C15" s="23" t="s">
        <v>661</v>
      </c>
      <c r="D15" s="41" t="s">
        <v>1139</v>
      </c>
      <c r="E15" s="27" t="s">
        <v>455</v>
      </c>
      <c r="F15" s="35"/>
      <c r="G15" s="35"/>
      <c r="H15" s="35"/>
    </row>
    <row r="16" spans="1:8" ht="15.75" customHeight="1">
      <c r="A16" s="6">
        <v>11</v>
      </c>
      <c r="B16" s="5" t="s">
        <v>18</v>
      </c>
      <c r="C16" s="23" t="s">
        <v>662</v>
      </c>
      <c r="D16" s="42">
        <v>38206</v>
      </c>
      <c r="E16" s="27" t="s">
        <v>455</v>
      </c>
      <c r="F16" s="35"/>
      <c r="G16" s="35"/>
      <c r="H16" s="35"/>
    </row>
    <row r="17" spans="1:8" ht="15.75" customHeight="1">
      <c r="A17" s="6">
        <v>12</v>
      </c>
      <c r="B17" s="5" t="s">
        <v>19</v>
      </c>
      <c r="C17" s="23" t="s">
        <v>663</v>
      </c>
      <c r="D17" s="41" t="s">
        <v>1140</v>
      </c>
      <c r="E17" s="27" t="s">
        <v>455</v>
      </c>
      <c r="F17" s="35"/>
      <c r="G17" s="35"/>
      <c r="H17" s="35"/>
    </row>
    <row r="18" spans="1:8" ht="15.75" customHeight="1">
      <c r="A18" s="6">
        <v>13</v>
      </c>
      <c r="B18" s="5" t="s">
        <v>20</v>
      </c>
      <c r="C18" s="23" t="s">
        <v>664</v>
      </c>
      <c r="D18" s="42">
        <v>37988</v>
      </c>
      <c r="E18" s="27" t="s">
        <v>455</v>
      </c>
      <c r="F18" s="35"/>
      <c r="G18" s="35"/>
      <c r="H18" s="35"/>
    </row>
    <row r="19" spans="1:8" ht="15.75" customHeight="1">
      <c r="A19" s="6">
        <v>14</v>
      </c>
      <c r="B19" s="5" t="s">
        <v>21</v>
      </c>
      <c r="C19" s="23" t="s">
        <v>665</v>
      </c>
      <c r="D19" s="42">
        <v>38325</v>
      </c>
      <c r="E19" s="27" t="s">
        <v>455</v>
      </c>
      <c r="F19" s="35"/>
      <c r="G19" s="35"/>
      <c r="H19" s="35"/>
    </row>
    <row r="20" spans="1:8" ht="15.75" customHeight="1">
      <c r="A20" s="6">
        <v>15</v>
      </c>
      <c r="B20" s="5" t="s">
        <v>22</v>
      </c>
      <c r="C20" s="23" t="s">
        <v>666</v>
      </c>
      <c r="D20" s="42">
        <v>38236</v>
      </c>
      <c r="E20" s="27" t="s">
        <v>455</v>
      </c>
      <c r="F20" s="35"/>
      <c r="G20" s="35"/>
      <c r="H20" s="35"/>
    </row>
    <row r="21" spans="1:8" ht="15.75" customHeight="1">
      <c r="A21" s="6">
        <v>16</v>
      </c>
      <c r="B21" s="5" t="s">
        <v>23</v>
      </c>
      <c r="C21" s="23" t="s">
        <v>667</v>
      </c>
      <c r="D21" s="42">
        <v>38056</v>
      </c>
      <c r="E21" s="27" t="s">
        <v>455</v>
      </c>
      <c r="F21" s="35"/>
      <c r="G21" s="35"/>
      <c r="H21" s="35"/>
    </row>
    <row r="22" spans="1:8" ht="15.75" customHeight="1">
      <c r="A22" s="6">
        <v>17</v>
      </c>
      <c r="B22" s="5" t="s">
        <v>24</v>
      </c>
      <c r="C22" s="23" t="s">
        <v>26</v>
      </c>
      <c r="D22" s="41" t="s">
        <v>1141</v>
      </c>
      <c r="E22" s="27" t="s">
        <v>455</v>
      </c>
      <c r="F22" s="35"/>
      <c r="G22" s="35"/>
      <c r="H22" s="35"/>
    </row>
    <row r="23" spans="1:8" ht="15.75" customHeight="1">
      <c r="A23" s="6">
        <v>18</v>
      </c>
      <c r="B23" s="5" t="s">
        <v>25</v>
      </c>
      <c r="C23" s="23" t="s">
        <v>1142</v>
      </c>
      <c r="D23" s="41" t="s">
        <v>1143</v>
      </c>
      <c r="E23" s="27" t="s">
        <v>455</v>
      </c>
      <c r="F23" s="35"/>
      <c r="G23" s="35"/>
      <c r="H23" s="35"/>
    </row>
    <row r="24" spans="1:8" ht="15.75" customHeight="1">
      <c r="A24" s="6">
        <v>19</v>
      </c>
      <c r="B24" s="5" t="s">
        <v>27</v>
      </c>
      <c r="C24" s="23" t="s">
        <v>1144</v>
      </c>
      <c r="D24" s="42">
        <v>38200</v>
      </c>
      <c r="E24" s="27" t="s">
        <v>455</v>
      </c>
      <c r="F24" s="35"/>
      <c r="G24" s="35"/>
      <c r="H24" s="35"/>
    </row>
    <row r="25" spans="1:8" ht="15.75" customHeight="1">
      <c r="A25" s="6">
        <v>20</v>
      </c>
      <c r="B25" s="5" t="s">
        <v>28</v>
      </c>
      <c r="C25" s="23" t="s">
        <v>668</v>
      </c>
      <c r="D25" s="42">
        <v>38172</v>
      </c>
      <c r="E25" s="27" t="s">
        <v>455</v>
      </c>
      <c r="F25" s="35"/>
      <c r="G25" s="35"/>
      <c r="H25" s="35"/>
    </row>
    <row r="26" spans="1:8" ht="15.75" customHeight="1">
      <c r="A26" s="6">
        <v>21</v>
      </c>
      <c r="B26" s="5" t="s">
        <v>30</v>
      </c>
      <c r="C26" s="23" t="s">
        <v>669</v>
      </c>
      <c r="D26" s="42">
        <v>38297</v>
      </c>
      <c r="E26" s="27" t="s">
        <v>455</v>
      </c>
      <c r="F26" s="35"/>
      <c r="G26" s="35"/>
      <c r="H26" s="35"/>
    </row>
    <row r="27" spans="1:8" ht="15.75" customHeight="1">
      <c r="A27" s="6">
        <v>22</v>
      </c>
      <c r="B27" s="5" t="s">
        <v>33</v>
      </c>
      <c r="C27" s="23" t="s">
        <v>670</v>
      </c>
      <c r="D27" s="41" t="s">
        <v>1145</v>
      </c>
      <c r="E27" s="27" t="s">
        <v>455</v>
      </c>
      <c r="F27" s="35"/>
      <c r="G27" s="35"/>
      <c r="H27" s="35"/>
    </row>
    <row r="28" spans="1:8" ht="15.75" customHeight="1">
      <c r="A28" s="6">
        <v>23</v>
      </c>
      <c r="B28" s="5" t="s">
        <v>36</v>
      </c>
      <c r="C28" s="23" t="s">
        <v>671</v>
      </c>
      <c r="D28" s="41" t="s">
        <v>1146</v>
      </c>
      <c r="E28" s="27" t="s">
        <v>455</v>
      </c>
      <c r="F28" s="35"/>
      <c r="G28" s="35"/>
      <c r="H28" s="35"/>
    </row>
    <row r="29" spans="1:8" ht="15.75" customHeight="1">
      <c r="A29" s="6">
        <v>24</v>
      </c>
      <c r="B29" s="5" t="s">
        <v>38</v>
      </c>
      <c r="C29" s="23" t="s">
        <v>672</v>
      </c>
      <c r="D29" s="42">
        <v>38180</v>
      </c>
      <c r="E29" s="27" t="s">
        <v>455</v>
      </c>
      <c r="F29" s="35"/>
      <c r="G29" s="35"/>
      <c r="H29" s="35"/>
    </row>
    <row r="30" spans="1:8" ht="15.75" customHeight="1">
      <c r="A30" s="6">
        <v>25</v>
      </c>
      <c r="B30" s="5" t="s">
        <v>40</v>
      </c>
      <c r="C30" s="23" t="s">
        <v>673</v>
      </c>
      <c r="D30" s="41" t="s">
        <v>1147</v>
      </c>
      <c r="E30" s="27" t="s">
        <v>455</v>
      </c>
      <c r="F30" s="35"/>
      <c r="G30" s="35"/>
      <c r="H30" s="35"/>
    </row>
    <row r="31" spans="1:8" ht="15.75" customHeight="1">
      <c r="A31" s="6">
        <v>26</v>
      </c>
      <c r="B31" s="5" t="s">
        <v>42</v>
      </c>
      <c r="C31" s="23" t="s">
        <v>674</v>
      </c>
      <c r="D31" s="41" t="s">
        <v>1148</v>
      </c>
      <c r="E31" s="27" t="s">
        <v>455</v>
      </c>
      <c r="F31" s="35"/>
      <c r="G31" s="35"/>
      <c r="H31" s="35"/>
    </row>
    <row r="32" spans="1:8" ht="15.75" customHeight="1">
      <c r="A32" s="6">
        <v>27</v>
      </c>
      <c r="B32" s="5" t="s">
        <v>44</v>
      </c>
      <c r="C32" s="23" t="s">
        <v>675</v>
      </c>
      <c r="D32" s="42">
        <v>37989</v>
      </c>
      <c r="E32" s="27" t="s">
        <v>455</v>
      </c>
      <c r="F32" s="35"/>
      <c r="G32" s="35"/>
      <c r="H32" s="35"/>
    </row>
    <row r="33" spans="1:8" ht="15.75" customHeight="1">
      <c r="A33" s="6">
        <v>28</v>
      </c>
      <c r="B33" s="5" t="s">
        <v>46</v>
      </c>
      <c r="C33" s="23" t="s">
        <v>676</v>
      </c>
      <c r="D33" s="42">
        <v>38028</v>
      </c>
      <c r="E33" s="27" t="s">
        <v>455</v>
      </c>
      <c r="F33" s="35"/>
      <c r="G33" s="35"/>
      <c r="H33" s="35"/>
    </row>
    <row r="34" spans="1:8" ht="15.75" customHeight="1">
      <c r="A34" s="6">
        <v>29</v>
      </c>
      <c r="B34" s="5" t="s">
        <v>48</v>
      </c>
      <c r="C34" s="23" t="s">
        <v>677</v>
      </c>
      <c r="D34" s="42">
        <v>38109</v>
      </c>
      <c r="E34" s="27" t="s">
        <v>455</v>
      </c>
      <c r="F34" s="35"/>
      <c r="G34" s="35"/>
      <c r="H34" s="35"/>
    </row>
    <row r="35" spans="1:8" ht="15.75" customHeight="1">
      <c r="A35" s="6">
        <v>30</v>
      </c>
      <c r="B35" s="5" t="s">
        <v>50</v>
      </c>
      <c r="C35" s="23" t="s">
        <v>678</v>
      </c>
      <c r="D35" s="41" t="s">
        <v>1149</v>
      </c>
      <c r="E35" s="27" t="s">
        <v>455</v>
      </c>
      <c r="F35" s="35"/>
      <c r="G35" s="35"/>
      <c r="H35" s="35"/>
    </row>
    <row r="36" spans="1:8" ht="15.75" customHeight="1">
      <c r="A36" s="6">
        <v>31</v>
      </c>
      <c r="B36" s="5" t="s">
        <v>52</v>
      </c>
      <c r="C36" s="23" t="s">
        <v>679</v>
      </c>
      <c r="D36" s="42">
        <v>38329</v>
      </c>
      <c r="E36" s="27" t="s">
        <v>455</v>
      </c>
      <c r="F36" s="35"/>
      <c r="G36" s="35"/>
      <c r="H36" s="35"/>
    </row>
    <row r="37" spans="1:8" ht="15.75" customHeight="1">
      <c r="A37" s="6">
        <v>32</v>
      </c>
      <c r="B37" s="5" t="s">
        <v>54</v>
      </c>
      <c r="C37" s="23" t="s">
        <v>1150</v>
      </c>
      <c r="D37" s="41" t="s">
        <v>1151</v>
      </c>
      <c r="E37" s="27" t="s">
        <v>455</v>
      </c>
      <c r="F37" s="35"/>
      <c r="G37" s="35"/>
      <c r="H37" s="35"/>
    </row>
    <row r="38" spans="1:8" ht="15.75" customHeight="1">
      <c r="A38" s="6">
        <v>33</v>
      </c>
      <c r="B38" s="5" t="s">
        <v>56</v>
      </c>
      <c r="C38" s="23" t="s">
        <v>680</v>
      </c>
      <c r="D38" s="41" t="s">
        <v>1152</v>
      </c>
      <c r="E38" s="27" t="s">
        <v>455</v>
      </c>
      <c r="F38" s="35"/>
      <c r="G38" s="35"/>
      <c r="H38" s="35"/>
    </row>
    <row r="39" spans="1:8" ht="15.75" customHeight="1">
      <c r="A39" s="6">
        <v>34</v>
      </c>
      <c r="B39" s="5" t="s">
        <v>59</v>
      </c>
      <c r="C39" s="23" t="s">
        <v>681</v>
      </c>
      <c r="D39" s="41" t="s">
        <v>1153</v>
      </c>
      <c r="E39" s="27" t="s">
        <v>455</v>
      </c>
      <c r="F39" s="35"/>
      <c r="G39" s="35"/>
      <c r="H39" s="35"/>
    </row>
    <row r="40" spans="1:8" ht="15.75" customHeight="1">
      <c r="A40" s="6">
        <v>35</v>
      </c>
      <c r="B40" s="5" t="s">
        <v>61</v>
      </c>
      <c r="C40" s="23" t="s">
        <v>682</v>
      </c>
      <c r="D40" s="42">
        <v>38203</v>
      </c>
      <c r="E40" s="27" t="s">
        <v>455</v>
      </c>
      <c r="F40" s="35"/>
      <c r="G40" s="35"/>
      <c r="H40" s="35"/>
    </row>
    <row r="41" spans="1:8" ht="15.75" customHeight="1">
      <c r="A41" s="6">
        <v>36</v>
      </c>
      <c r="B41" s="5" t="s">
        <v>63</v>
      </c>
      <c r="C41" s="23" t="s">
        <v>68</v>
      </c>
      <c r="D41" s="41" t="s">
        <v>1154</v>
      </c>
      <c r="E41" s="27" t="s">
        <v>455</v>
      </c>
      <c r="F41" s="35"/>
      <c r="G41" s="35"/>
      <c r="H41" s="35"/>
    </row>
    <row r="42" spans="1:8" ht="15.75" customHeight="1">
      <c r="A42" s="6">
        <v>37</v>
      </c>
      <c r="B42" s="5" t="s">
        <v>65</v>
      </c>
      <c r="C42" s="23" t="s">
        <v>71</v>
      </c>
      <c r="D42" s="41" t="s">
        <v>1155</v>
      </c>
      <c r="E42" s="27" t="s">
        <v>455</v>
      </c>
      <c r="F42" s="35"/>
      <c r="G42" s="35"/>
      <c r="H42" s="35"/>
    </row>
    <row r="43" spans="1:8" ht="15.75" customHeight="1">
      <c r="A43" s="6">
        <v>38</v>
      </c>
      <c r="B43" s="5" t="s">
        <v>67</v>
      </c>
      <c r="C43" s="23" t="s">
        <v>683</v>
      </c>
      <c r="D43" s="42">
        <v>38179</v>
      </c>
      <c r="E43" s="27" t="s">
        <v>455</v>
      </c>
      <c r="F43" s="35"/>
      <c r="G43" s="35"/>
      <c r="H43" s="35"/>
    </row>
    <row r="44" spans="1:8" ht="15.75" customHeight="1">
      <c r="A44" s="6">
        <v>39</v>
      </c>
      <c r="B44" s="5" t="s">
        <v>70</v>
      </c>
      <c r="C44" s="23" t="s">
        <v>684</v>
      </c>
      <c r="D44" s="41" t="s">
        <v>1156</v>
      </c>
      <c r="E44" s="27" t="s">
        <v>455</v>
      </c>
      <c r="F44" s="35"/>
      <c r="G44" s="35"/>
      <c r="H44" s="35"/>
    </row>
    <row r="45" spans="1:8" ht="15.75" customHeight="1">
      <c r="A45" s="6">
        <v>40</v>
      </c>
      <c r="B45" s="5" t="s">
        <v>73</v>
      </c>
      <c r="C45" s="23" t="s">
        <v>685</v>
      </c>
      <c r="D45" s="41" t="s">
        <v>1157</v>
      </c>
      <c r="E45" s="27" t="s">
        <v>455</v>
      </c>
      <c r="F45" s="35"/>
      <c r="G45" s="35"/>
      <c r="H45" s="35"/>
    </row>
    <row r="46" spans="1:8" s="3" customFormat="1" ht="13.5" customHeight="1">
      <c r="A46" s="28"/>
      <c r="B46" s="29"/>
      <c r="C46" s="30"/>
      <c r="D46" s="61" t="s">
        <v>785</v>
      </c>
      <c r="E46" s="62"/>
      <c r="F46" s="31">
        <f>SUM(F6:F45)</f>
        <v>0</v>
      </c>
      <c r="G46" s="31">
        <f>SUM(G6:G45)</f>
        <v>0</v>
      </c>
      <c r="H46" s="31">
        <f>SUM(H6:H45)</f>
        <v>0</v>
      </c>
    </row>
    <row r="47" spans="1:8" s="3" customFormat="1" ht="13.5" customHeight="1">
      <c r="A47" s="28"/>
      <c r="B47" s="29"/>
      <c r="C47" s="30"/>
      <c r="D47" s="61" t="s">
        <v>786</v>
      </c>
      <c r="E47" s="62"/>
      <c r="F47" s="31">
        <f>F46/40</f>
        <v>0</v>
      </c>
      <c r="G47" s="31">
        <f>G46/40</f>
        <v>0</v>
      </c>
      <c r="H47" s="31">
        <f>H46/40</f>
        <v>0</v>
      </c>
    </row>
    <row r="48" spans="1:8" s="3" customFormat="1" ht="13.5" customHeight="1">
      <c r="A48" s="32"/>
      <c r="B48" s="29"/>
      <c r="C48" s="30"/>
      <c r="D48" s="63" t="s">
        <v>787</v>
      </c>
      <c r="E48" s="64"/>
      <c r="F48" s="33">
        <f>COUNTIF(F6:F45,"&gt;=8")</f>
        <v>0</v>
      </c>
      <c r="G48" s="33">
        <f>COUNTIF(G6:G45,"&gt;=8")</f>
        <v>0</v>
      </c>
      <c r="H48" s="33">
        <f>COUNTIF(H6:H45,"&gt;=8")</f>
        <v>0</v>
      </c>
    </row>
    <row r="49" spans="1:8" s="3" customFormat="1" ht="13.5" customHeight="1">
      <c r="A49" s="32"/>
      <c r="B49" s="29"/>
      <c r="C49" s="30"/>
      <c r="D49" s="63" t="s">
        <v>788</v>
      </c>
      <c r="E49" s="64"/>
      <c r="F49" s="33">
        <f>COUNTIF(F6:F45,"&gt;=6.5")-F48</f>
        <v>0</v>
      </c>
      <c r="G49" s="33">
        <f>COUNTIF(G6:G45,"&gt;=6.5")-G48</f>
        <v>0</v>
      </c>
      <c r="H49" s="33">
        <f>COUNTIF(H6:H45,"&gt;=6.5")-H48</f>
        <v>0</v>
      </c>
    </row>
    <row r="50" spans="1:8" s="3" customFormat="1" ht="13.5" customHeight="1">
      <c r="A50" s="32"/>
      <c r="B50" s="29"/>
      <c r="C50" s="30"/>
      <c r="D50" s="63" t="s">
        <v>789</v>
      </c>
      <c r="E50" s="64"/>
      <c r="F50" s="33">
        <f>COUNTIF(F6:F45,"&gt;=5")-F48-F49</f>
        <v>0</v>
      </c>
      <c r="G50" s="33">
        <f>COUNTIF(G6:G45,"&gt;=5")-G48-G49</f>
        <v>0</v>
      </c>
      <c r="H50" s="33">
        <f>COUNTIF(H6:H45,"&gt;=5")-H48-H49</f>
        <v>0</v>
      </c>
    </row>
    <row r="51" spans="1:8" s="3" customFormat="1" ht="13.5" customHeight="1">
      <c r="A51" s="32"/>
      <c r="B51" s="29"/>
      <c r="C51" s="30"/>
      <c r="D51" s="63" t="s">
        <v>790</v>
      </c>
      <c r="E51" s="64"/>
      <c r="F51" s="33">
        <f>COUNTIF(F6:F45,"&gt;=2")-F48-F49-F50</f>
        <v>0</v>
      </c>
      <c r="G51" s="33">
        <f>COUNTIF(G6:G45,"&gt;=2")-G48-G49-G50</f>
        <v>0</v>
      </c>
      <c r="H51" s="33">
        <f>COUNTIF(H6:H45,"&gt;=2")-H48-H49-H50</f>
        <v>0</v>
      </c>
    </row>
    <row r="52" spans="1:8" s="3" customFormat="1" ht="13.5" customHeight="1">
      <c r="A52" s="32"/>
      <c r="B52" s="29"/>
      <c r="C52" s="30"/>
      <c r="D52" s="63" t="s">
        <v>791</v>
      </c>
      <c r="E52" s="64"/>
      <c r="F52" s="33">
        <f>COUNTIF(F6:F45,"&gt;=0")-F48-F49-F50-F51</f>
        <v>0</v>
      </c>
      <c r="G52" s="33">
        <f>COUNTIF(G6:G45,"&gt;=0")-G48-G49-G50-G51</f>
        <v>0</v>
      </c>
      <c r="H52" s="33">
        <f>COUNTIF(H6:H45,"&gt;=0")-H48-H49-H50-H51</f>
        <v>0</v>
      </c>
    </row>
    <row r="53" spans="1:8" s="3" customFormat="1" ht="13.5" customHeight="1">
      <c r="A53" s="32"/>
      <c r="B53" s="29"/>
      <c r="C53" s="30"/>
      <c r="D53" s="46"/>
      <c r="E53" s="46"/>
      <c r="F53" s="84"/>
      <c r="G53" s="84"/>
      <c r="H53" s="84"/>
    </row>
    <row r="54" spans="1:8" s="3" customFormat="1" ht="13.5" customHeight="1">
      <c r="A54" s="32"/>
      <c r="B54" s="29"/>
      <c r="C54" s="30"/>
      <c r="D54" s="46"/>
      <c r="E54" s="46"/>
      <c r="F54" s="84"/>
      <c r="G54" s="84"/>
      <c r="H54" s="84"/>
    </row>
    <row r="55" spans="1:7" s="77" customFormat="1" ht="16.5" customHeight="1">
      <c r="A55" s="75" t="s">
        <v>5</v>
      </c>
      <c r="B55" s="76"/>
      <c r="E55" s="76"/>
      <c r="G55" s="76"/>
    </row>
    <row r="56" spans="1:8" s="77" customFormat="1" ht="16.5" customHeight="1">
      <c r="A56" s="78" t="s">
        <v>1306</v>
      </c>
      <c r="B56" s="78"/>
      <c r="C56" s="78"/>
      <c r="D56" s="78"/>
      <c r="E56" s="78"/>
      <c r="F56" s="78"/>
      <c r="G56" s="78"/>
      <c r="H56" s="78"/>
    </row>
    <row r="57" spans="1:8" s="77" customFormat="1" ht="16.5" customHeight="1">
      <c r="A57" s="78" t="s">
        <v>1309</v>
      </c>
      <c r="B57" s="78"/>
      <c r="C57" s="78"/>
      <c r="D57" s="78"/>
      <c r="E57" s="78"/>
      <c r="F57" s="78"/>
      <c r="G57" s="78"/>
      <c r="H57" s="78"/>
    </row>
    <row r="58" spans="1:8" s="77" customFormat="1" ht="16.5" customHeight="1">
      <c r="A58" s="79" t="s">
        <v>1322</v>
      </c>
      <c r="B58" s="79"/>
      <c r="C58" s="79"/>
      <c r="D58" s="79"/>
      <c r="E58" s="79"/>
      <c r="F58" s="79"/>
      <c r="G58" s="79"/>
      <c r="H58" s="79"/>
    </row>
    <row r="59" spans="1:8" s="77" customFormat="1" ht="16.5" customHeight="1">
      <c r="A59" s="59" t="s">
        <v>0</v>
      </c>
      <c r="B59" s="59" t="s">
        <v>1</v>
      </c>
      <c r="C59" s="59" t="s">
        <v>2</v>
      </c>
      <c r="D59" s="59" t="s">
        <v>3</v>
      </c>
      <c r="E59" s="59" t="s">
        <v>4</v>
      </c>
      <c r="F59" s="85" t="s">
        <v>1312</v>
      </c>
      <c r="G59" s="86" t="s">
        <v>1308</v>
      </c>
      <c r="H59" s="87" t="s">
        <v>470</v>
      </c>
    </row>
    <row r="60" spans="1:8" ht="18.75" customHeight="1">
      <c r="A60" s="59"/>
      <c r="B60" s="60"/>
      <c r="C60" s="60"/>
      <c r="D60" s="60"/>
      <c r="E60" s="60"/>
      <c r="F60" s="38" t="s">
        <v>1301</v>
      </c>
      <c r="G60" s="38" t="s">
        <v>1302</v>
      </c>
      <c r="H60" s="38" t="s">
        <v>1303</v>
      </c>
    </row>
    <row r="61" spans="1:8" ht="15.75" customHeight="1">
      <c r="A61" s="4" t="s">
        <v>29</v>
      </c>
      <c r="B61" s="5" t="s">
        <v>74</v>
      </c>
      <c r="C61" s="23" t="s">
        <v>686</v>
      </c>
      <c r="D61" s="41" t="s">
        <v>1158</v>
      </c>
      <c r="E61" s="27" t="s">
        <v>457</v>
      </c>
      <c r="F61" s="35"/>
      <c r="G61" s="35"/>
      <c r="H61" s="35"/>
    </row>
    <row r="62" spans="1:8" ht="15.75" customHeight="1">
      <c r="A62" s="4" t="s">
        <v>32</v>
      </c>
      <c r="B62" s="5" t="s">
        <v>75</v>
      </c>
      <c r="C62" s="23" t="s">
        <v>80</v>
      </c>
      <c r="D62" s="41" t="s">
        <v>1159</v>
      </c>
      <c r="E62" s="27" t="s">
        <v>457</v>
      </c>
      <c r="F62" s="35"/>
      <c r="G62" s="35"/>
      <c r="H62" s="35"/>
    </row>
    <row r="63" spans="1:8" ht="15.75" customHeight="1">
      <c r="A63" s="4" t="s">
        <v>35</v>
      </c>
      <c r="B63" s="5" t="s">
        <v>76</v>
      </c>
      <c r="C63" s="23" t="s">
        <v>720</v>
      </c>
      <c r="D63" s="42">
        <v>38053</v>
      </c>
      <c r="E63" s="27" t="s">
        <v>457</v>
      </c>
      <c r="F63" s="35"/>
      <c r="G63" s="35"/>
      <c r="H63" s="35"/>
    </row>
    <row r="64" spans="1:8" ht="15.75" customHeight="1">
      <c r="A64" s="4" t="s">
        <v>37</v>
      </c>
      <c r="B64" s="5" t="s">
        <v>78</v>
      </c>
      <c r="C64" s="23" t="s">
        <v>199</v>
      </c>
      <c r="D64" s="42">
        <v>37995</v>
      </c>
      <c r="E64" s="27" t="s">
        <v>457</v>
      </c>
      <c r="F64" s="35"/>
      <c r="G64" s="35"/>
      <c r="H64" s="35"/>
    </row>
    <row r="65" spans="1:8" ht="15.75" customHeight="1">
      <c r="A65" s="4" t="s">
        <v>39</v>
      </c>
      <c r="B65" s="5" t="s">
        <v>79</v>
      </c>
      <c r="C65" s="23" t="s">
        <v>723</v>
      </c>
      <c r="D65" s="41" t="s">
        <v>1160</v>
      </c>
      <c r="E65" s="27" t="s">
        <v>457</v>
      </c>
      <c r="F65" s="35"/>
      <c r="G65" s="35"/>
      <c r="H65" s="35"/>
    </row>
    <row r="66" spans="1:8" ht="15.75" customHeight="1">
      <c r="A66" s="4" t="s">
        <v>41</v>
      </c>
      <c r="B66" s="5" t="s">
        <v>81</v>
      </c>
      <c r="C66" s="23" t="s">
        <v>688</v>
      </c>
      <c r="D66" s="42">
        <v>38110</v>
      </c>
      <c r="E66" s="27" t="s">
        <v>457</v>
      </c>
      <c r="F66" s="35"/>
      <c r="G66" s="35"/>
      <c r="H66" s="35"/>
    </row>
    <row r="67" spans="1:8" ht="15.75" customHeight="1">
      <c r="A67" s="4" t="s">
        <v>43</v>
      </c>
      <c r="B67" s="5" t="s">
        <v>82</v>
      </c>
      <c r="C67" s="23" t="s">
        <v>725</v>
      </c>
      <c r="D67" s="41" t="s">
        <v>1161</v>
      </c>
      <c r="E67" s="27" t="s">
        <v>457</v>
      </c>
      <c r="F67" s="35"/>
      <c r="G67" s="35"/>
      <c r="H67" s="35"/>
    </row>
    <row r="68" spans="1:8" ht="15.75" customHeight="1">
      <c r="A68" s="4" t="s">
        <v>45</v>
      </c>
      <c r="B68" s="5" t="s">
        <v>84</v>
      </c>
      <c r="C68" s="23" t="s">
        <v>689</v>
      </c>
      <c r="D68" s="41" t="s">
        <v>1162</v>
      </c>
      <c r="E68" s="27" t="s">
        <v>457</v>
      </c>
      <c r="F68" s="35"/>
      <c r="G68" s="35"/>
      <c r="H68" s="35"/>
    </row>
    <row r="69" spans="1:8" ht="15.75" customHeight="1">
      <c r="A69" s="4" t="s">
        <v>47</v>
      </c>
      <c r="B69" s="5" t="s">
        <v>85</v>
      </c>
      <c r="C69" s="23" t="s">
        <v>754</v>
      </c>
      <c r="D69" s="42">
        <v>38266</v>
      </c>
      <c r="E69" s="27" t="s">
        <v>457</v>
      </c>
      <c r="F69" s="35"/>
      <c r="G69" s="35"/>
      <c r="H69" s="35"/>
    </row>
    <row r="70" spans="1:8" ht="15.75" customHeight="1">
      <c r="A70" s="4" t="s">
        <v>49</v>
      </c>
      <c r="B70" s="5" t="s">
        <v>86</v>
      </c>
      <c r="C70" s="23" t="s">
        <v>726</v>
      </c>
      <c r="D70" s="41" t="s">
        <v>1138</v>
      </c>
      <c r="E70" s="27" t="s">
        <v>457</v>
      </c>
      <c r="F70" s="35"/>
      <c r="G70" s="35"/>
      <c r="H70" s="35"/>
    </row>
    <row r="71" spans="1:8" ht="15.75" customHeight="1">
      <c r="A71" s="4" t="s">
        <v>51</v>
      </c>
      <c r="B71" s="5" t="s">
        <v>87</v>
      </c>
      <c r="C71" s="23" t="s">
        <v>693</v>
      </c>
      <c r="D71" s="42">
        <v>38170</v>
      </c>
      <c r="E71" s="27" t="s">
        <v>457</v>
      </c>
      <c r="F71" s="35"/>
      <c r="G71" s="35"/>
      <c r="H71" s="35"/>
    </row>
    <row r="72" spans="1:8" ht="15.75" customHeight="1">
      <c r="A72" s="4" t="s">
        <v>53</v>
      </c>
      <c r="B72" s="5" t="s">
        <v>88</v>
      </c>
      <c r="C72" s="23" t="s">
        <v>756</v>
      </c>
      <c r="D72" s="42">
        <v>38262</v>
      </c>
      <c r="E72" s="27" t="s">
        <v>457</v>
      </c>
      <c r="F72" s="35"/>
      <c r="G72" s="35"/>
      <c r="H72" s="35"/>
    </row>
    <row r="73" spans="1:8" ht="15.75" customHeight="1">
      <c r="A73" s="4" t="s">
        <v>55</v>
      </c>
      <c r="B73" s="5" t="s">
        <v>89</v>
      </c>
      <c r="C73" s="23" t="s">
        <v>694</v>
      </c>
      <c r="D73" s="41" t="s">
        <v>1163</v>
      </c>
      <c r="E73" s="27" t="s">
        <v>457</v>
      </c>
      <c r="F73" s="35"/>
      <c r="G73" s="35"/>
      <c r="H73" s="35"/>
    </row>
    <row r="74" spans="1:8" ht="15.75" customHeight="1">
      <c r="A74" s="4" t="s">
        <v>58</v>
      </c>
      <c r="B74" s="5" t="s">
        <v>90</v>
      </c>
      <c r="C74" s="23" t="s">
        <v>695</v>
      </c>
      <c r="D74" s="42">
        <v>38170</v>
      </c>
      <c r="E74" s="27" t="s">
        <v>457</v>
      </c>
      <c r="F74" s="35"/>
      <c r="G74" s="35"/>
      <c r="H74" s="35"/>
    </row>
    <row r="75" spans="1:8" ht="15.75" customHeight="1">
      <c r="A75" s="4" t="s">
        <v>60</v>
      </c>
      <c r="B75" s="5" t="s">
        <v>91</v>
      </c>
      <c r="C75" s="23" t="s">
        <v>696</v>
      </c>
      <c r="D75" s="41" t="s">
        <v>1164</v>
      </c>
      <c r="E75" s="27" t="s">
        <v>457</v>
      </c>
      <c r="F75" s="35"/>
      <c r="G75" s="35"/>
      <c r="H75" s="35"/>
    </row>
    <row r="76" spans="1:8" ht="15.75" customHeight="1">
      <c r="A76" s="4" t="s">
        <v>62</v>
      </c>
      <c r="B76" s="5" t="s">
        <v>92</v>
      </c>
      <c r="C76" s="23" t="s">
        <v>363</v>
      </c>
      <c r="D76" s="41" t="s">
        <v>1165</v>
      </c>
      <c r="E76" s="27" t="s">
        <v>457</v>
      </c>
      <c r="F76" s="35"/>
      <c r="G76" s="35"/>
      <c r="H76" s="35"/>
    </row>
    <row r="77" spans="1:8" ht="15.75" customHeight="1">
      <c r="A77" s="4" t="s">
        <v>64</v>
      </c>
      <c r="B77" s="5" t="s">
        <v>93</v>
      </c>
      <c r="C77" s="23" t="s">
        <v>699</v>
      </c>
      <c r="D77" s="42">
        <v>38058</v>
      </c>
      <c r="E77" s="27" t="s">
        <v>457</v>
      </c>
      <c r="F77" s="35"/>
      <c r="G77" s="35"/>
      <c r="H77" s="35"/>
    </row>
    <row r="78" spans="1:8" ht="15.75" customHeight="1">
      <c r="A78" s="4" t="s">
        <v>66</v>
      </c>
      <c r="B78" s="5" t="s">
        <v>95</v>
      </c>
      <c r="C78" s="23" t="s">
        <v>700</v>
      </c>
      <c r="D78" s="42">
        <v>38178</v>
      </c>
      <c r="E78" s="27" t="s">
        <v>457</v>
      </c>
      <c r="F78" s="35"/>
      <c r="G78" s="35"/>
      <c r="H78" s="35"/>
    </row>
    <row r="79" spans="1:8" ht="15.75" customHeight="1">
      <c r="A79" s="4" t="s">
        <v>69</v>
      </c>
      <c r="B79" s="5" t="s">
        <v>96</v>
      </c>
      <c r="C79" s="23" t="s">
        <v>733</v>
      </c>
      <c r="D79" s="42">
        <v>37996</v>
      </c>
      <c r="E79" s="27" t="s">
        <v>457</v>
      </c>
      <c r="F79" s="35"/>
      <c r="G79" s="35"/>
      <c r="H79" s="35"/>
    </row>
    <row r="80" spans="1:8" ht="15.75" customHeight="1">
      <c r="A80" s="4" t="s">
        <v>72</v>
      </c>
      <c r="B80" s="5" t="s">
        <v>97</v>
      </c>
      <c r="C80" s="23" t="s">
        <v>702</v>
      </c>
      <c r="D80" s="41" t="s">
        <v>1166</v>
      </c>
      <c r="E80" s="27" t="s">
        <v>457</v>
      </c>
      <c r="F80" s="35"/>
      <c r="G80" s="35"/>
      <c r="H80" s="35"/>
    </row>
    <row r="81" spans="1:8" ht="15.75" customHeight="1">
      <c r="A81" s="4" t="s">
        <v>98</v>
      </c>
      <c r="B81" s="5" t="s">
        <v>99</v>
      </c>
      <c r="C81" s="23" t="s">
        <v>31</v>
      </c>
      <c r="D81" s="41" t="s">
        <v>1167</v>
      </c>
      <c r="E81" s="27" t="s">
        <v>457</v>
      </c>
      <c r="F81" s="35"/>
      <c r="G81" s="35"/>
      <c r="H81" s="35"/>
    </row>
    <row r="82" spans="1:8" ht="15.75" customHeight="1">
      <c r="A82" s="4" t="s">
        <v>101</v>
      </c>
      <c r="B82" s="5" t="s">
        <v>102</v>
      </c>
      <c r="C82" s="23" t="s">
        <v>735</v>
      </c>
      <c r="D82" s="41" t="s">
        <v>1168</v>
      </c>
      <c r="E82" s="27" t="s">
        <v>457</v>
      </c>
      <c r="F82" s="35"/>
      <c r="G82" s="35"/>
      <c r="H82" s="35"/>
    </row>
    <row r="83" spans="1:8" ht="15.75" customHeight="1">
      <c r="A83" s="4" t="s">
        <v>103</v>
      </c>
      <c r="B83" s="5" t="s">
        <v>104</v>
      </c>
      <c r="C83" s="23" t="s">
        <v>34</v>
      </c>
      <c r="D83" s="41" t="s">
        <v>1169</v>
      </c>
      <c r="E83" s="27" t="s">
        <v>457</v>
      </c>
      <c r="F83" s="35"/>
      <c r="G83" s="35"/>
      <c r="H83" s="35"/>
    </row>
    <row r="84" spans="1:8" ht="15.75" customHeight="1">
      <c r="A84" s="4" t="s">
        <v>105</v>
      </c>
      <c r="B84" s="5" t="s">
        <v>106</v>
      </c>
      <c r="C84" s="23" t="s">
        <v>704</v>
      </c>
      <c r="D84" s="41" t="s">
        <v>1170</v>
      </c>
      <c r="E84" s="27" t="s">
        <v>457</v>
      </c>
      <c r="F84" s="35"/>
      <c r="G84" s="35"/>
      <c r="H84" s="35"/>
    </row>
    <row r="85" spans="1:8" ht="15.75" customHeight="1">
      <c r="A85" s="4" t="s">
        <v>159</v>
      </c>
      <c r="B85" s="5" t="s">
        <v>108</v>
      </c>
      <c r="C85" s="23" t="s">
        <v>672</v>
      </c>
      <c r="D85" s="41" t="s">
        <v>1171</v>
      </c>
      <c r="E85" s="27" t="s">
        <v>457</v>
      </c>
      <c r="F85" s="35"/>
      <c r="G85" s="35"/>
      <c r="H85" s="35"/>
    </row>
    <row r="86" spans="1:8" ht="15.75" customHeight="1">
      <c r="A86" s="4" t="s">
        <v>161</v>
      </c>
      <c r="B86" s="5" t="s">
        <v>109</v>
      </c>
      <c r="C86" s="23" t="s">
        <v>768</v>
      </c>
      <c r="D86" s="42">
        <v>37751</v>
      </c>
      <c r="E86" s="27" t="s">
        <v>457</v>
      </c>
      <c r="F86" s="35"/>
      <c r="G86" s="35"/>
      <c r="H86" s="35"/>
    </row>
    <row r="87" spans="1:8" ht="15.75" customHeight="1">
      <c r="A87" s="4" t="s">
        <v>174</v>
      </c>
      <c r="B87" s="5" t="s">
        <v>110</v>
      </c>
      <c r="C87" s="23" t="s">
        <v>710</v>
      </c>
      <c r="D87" s="42">
        <v>38177</v>
      </c>
      <c r="E87" s="27" t="s">
        <v>457</v>
      </c>
      <c r="F87" s="35"/>
      <c r="G87" s="35"/>
      <c r="H87" s="35"/>
    </row>
    <row r="88" spans="1:8" ht="15.75" customHeight="1">
      <c r="A88" s="4" t="s">
        <v>175</v>
      </c>
      <c r="B88" s="5" t="s">
        <v>111</v>
      </c>
      <c r="C88" s="23" t="s">
        <v>741</v>
      </c>
      <c r="D88" s="41" t="s">
        <v>1172</v>
      </c>
      <c r="E88" s="27" t="s">
        <v>457</v>
      </c>
      <c r="F88" s="35"/>
      <c r="G88" s="35"/>
      <c r="H88" s="35"/>
    </row>
    <row r="89" spans="1:8" ht="15.75" customHeight="1">
      <c r="A89" s="4" t="s">
        <v>176</v>
      </c>
      <c r="B89" s="5" t="s">
        <v>112</v>
      </c>
      <c r="C89" s="23" t="s">
        <v>434</v>
      </c>
      <c r="D89" s="41" t="s">
        <v>1173</v>
      </c>
      <c r="E89" s="27" t="s">
        <v>457</v>
      </c>
      <c r="F89" s="35"/>
      <c r="G89" s="35"/>
      <c r="H89" s="35"/>
    </row>
    <row r="90" spans="1:8" ht="15.75" customHeight="1">
      <c r="A90" s="4" t="s">
        <v>177</v>
      </c>
      <c r="B90" s="5" t="s">
        <v>113</v>
      </c>
      <c r="C90" s="23" t="s">
        <v>773</v>
      </c>
      <c r="D90" s="42">
        <v>38119</v>
      </c>
      <c r="E90" s="27" t="s">
        <v>457</v>
      </c>
      <c r="F90" s="35"/>
      <c r="G90" s="35"/>
      <c r="H90" s="35"/>
    </row>
    <row r="91" spans="1:8" ht="15.75" customHeight="1">
      <c r="A91" s="4" t="s">
        <v>178</v>
      </c>
      <c r="B91" s="5" t="s">
        <v>114</v>
      </c>
      <c r="C91" s="23" t="s">
        <v>711</v>
      </c>
      <c r="D91" s="42">
        <v>38270</v>
      </c>
      <c r="E91" s="27" t="s">
        <v>457</v>
      </c>
      <c r="F91" s="35"/>
      <c r="G91" s="35"/>
      <c r="H91" s="35"/>
    </row>
    <row r="92" spans="1:8" ht="15.75" customHeight="1">
      <c r="A92" s="4" t="s">
        <v>179</v>
      </c>
      <c r="B92" s="5" t="s">
        <v>115</v>
      </c>
      <c r="C92" s="23" t="s">
        <v>745</v>
      </c>
      <c r="D92" s="41" t="s">
        <v>1174</v>
      </c>
      <c r="E92" s="27" t="s">
        <v>457</v>
      </c>
      <c r="F92" s="35"/>
      <c r="G92" s="35"/>
      <c r="H92" s="35"/>
    </row>
    <row r="93" spans="1:8" ht="15.75" customHeight="1">
      <c r="A93" s="4" t="s">
        <v>180</v>
      </c>
      <c r="B93" s="5" t="s">
        <v>116</v>
      </c>
      <c r="C93" s="23" t="s">
        <v>746</v>
      </c>
      <c r="D93" s="42">
        <v>38050</v>
      </c>
      <c r="E93" s="27" t="s">
        <v>457</v>
      </c>
      <c r="F93" s="35"/>
      <c r="G93" s="35"/>
      <c r="H93" s="35"/>
    </row>
    <row r="94" spans="1:8" ht="15.75" customHeight="1">
      <c r="A94" s="4" t="s">
        <v>181</v>
      </c>
      <c r="B94" s="5" t="s">
        <v>117</v>
      </c>
      <c r="C94" s="23" t="s">
        <v>582</v>
      </c>
      <c r="D94" s="41" t="s">
        <v>1175</v>
      </c>
      <c r="E94" s="27" t="s">
        <v>457</v>
      </c>
      <c r="F94" s="35"/>
      <c r="G94" s="35"/>
      <c r="H94" s="35"/>
    </row>
    <row r="95" spans="1:8" ht="15.75" customHeight="1">
      <c r="A95" s="4" t="s">
        <v>182</v>
      </c>
      <c r="B95" s="5" t="s">
        <v>118</v>
      </c>
      <c r="C95" s="23" t="s">
        <v>715</v>
      </c>
      <c r="D95" s="42">
        <v>38115</v>
      </c>
      <c r="E95" s="27" t="s">
        <v>457</v>
      </c>
      <c r="F95" s="35"/>
      <c r="G95" s="35"/>
      <c r="H95" s="35"/>
    </row>
    <row r="96" spans="1:8" ht="15.75" customHeight="1">
      <c r="A96" s="4" t="s">
        <v>183</v>
      </c>
      <c r="B96" s="5" t="s">
        <v>119</v>
      </c>
      <c r="C96" s="23" t="s">
        <v>749</v>
      </c>
      <c r="D96" s="42">
        <v>38300</v>
      </c>
      <c r="E96" s="27" t="s">
        <v>457</v>
      </c>
      <c r="F96" s="35"/>
      <c r="G96" s="35"/>
      <c r="H96" s="35"/>
    </row>
    <row r="97" spans="1:8" ht="15.75" customHeight="1">
      <c r="A97" s="4" t="s">
        <v>184</v>
      </c>
      <c r="B97" s="5" t="s">
        <v>120</v>
      </c>
      <c r="C97" s="23" t="s">
        <v>751</v>
      </c>
      <c r="D97" s="41" t="s">
        <v>1176</v>
      </c>
      <c r="E97" s="27" t="s">
        <v>457</v>
      </c>
      <c r="F97" s="35"/>
      <c r="G97" s="35"/>
      <c r="H97" s="35"/>
    </row>
    <row r="98" spans="1:8" ht="15.75" customHeight="1">
      <c r="A98" s="4" t="s">
        <v>185</v>
      </c>
      <c r="B98" s="5" t="s">
        <v>121</v>
      </c>
      <c r="C98" s="23" t="s">
        <v>716</v>
      </c>
      <c r="D98" s="41" t="s">
        <v>1167</v>
      </c>
      <c r="E98" s="27" t="s">
        <v>457</v>
      </c>
      <c r="F98" s="35"/>
      <c r="G98" s="35"/>
      <c r="H98" s="35"/>
    </row>
    <row r="99" spans="1:8" ht="15.75" customHeight="1">
      <c r="A99" s="4" t="s">
        <v>186</v>
      </c>
      <c r="B99" s="5" t="s">
        <v>122</v>
      </c>
      <c r="C99" s="23" t="s">
        <v>718</v>
      </c>
      <c r="D99" s="41" t="s">
        <v>1177</v>
      </c>
      <c r="E99" s="27" t="s">
        <v>457</v>
      </c>
      <c r="F99" s="35"/>
      <c r="G99" s="35"/>
      <c r="H99" s="35"/>
    </row>
    <row r="100" spans="1:8" s="3" customFormat="1" ht="15.75" customHeight="1">
      <c r="A100" s="28"/>
      <c r="B100" s="29"/>
      <c r="C100" s="30"/>
      <c r="D100" s="61" t="s">
        <v>785</v>
      </c>
      <c r="E100" s="62"/>
      <c r="F100" s="31">
        <f>SUM(F61:F99)</f>
        <v>0</v>
      </c>
      <c r="G100" s="31">
        <f>SUM(G61:G99)</f>
        <v>0</v>
      </c>
      <c r="H100" s="31">
        <f>SUM(H61:H99)</f>
        <v>0</v>
      </c>
    </row>
    <row r="101" spans="1:8" s="3" customFormat="1" ht="15.75" customHeight="1">
      <c r="A101" s="28"/>
      <c r="B101" s="29"/>
      <c r="C101" s="30"/>
      <c r="D101" s="61" t="s">
        <v>786</v>
      </c>
      <c r="E101" s="62"/>
      <c r="F101" s="31">
        <f>F100/39</f>
        <v>0</v>
      </c>
      <c r="G101" s="31">
        <f>G100/39</f>
        <v>0</v>
      </c>
      <c r="H101" s="31">
        <f>H100/39</f>
        <v>0</v>
      </c>
    </row>
    <row r="102" spans="1:8" s="3" customFormat="1" ht="15.75" customHeight="1">
      <c r="A102" s="32"/>
      <c r="B102" s="29"/>
      <c r="C102" s="30"/>
      <c r="D102" s="63" t="s">
        <v>787</v>
      </c>
      <c r="E102" s="64"/>
      <c r="F102" s="34">
        <f>COUNTIF(F61:F99,"&gt;=8")</f>
        <v>0</v>
      </c>
      <c r="G102" s="34">
        <f>COUNTIF(G61:G99,"&gt;=8")</f>
        <v>0</v>
      </c>
      <c r="H102" s="34">
        <f>COUNTIF(H61:H99,"&gt;=8")</f>
        <v>0</v>
      </c>
    </row>
    <row r="103" spans="1:8" s="3" customFormat="1" ht="15.75" customHeight="1">
      <c r="A103" s="32"/>
      <c r="B103" s="29"/>
      <c r="C103" s="30"/>
      <c r="D103" s="63" t="s">
        <v>788</v>
      </c>
      <c r="E103" s="64"/>
      <c r="F103" s="34">
        <f>COUNTIF(F61:F99,"&gt;=6,5")-F102</f>
        <v>0</v>
      </c>
      <c r="G103" s="34">
        <f>COUNTIF(G61:G99,"&gt;=6,5")-G102</f>
        <v>0</v>
      </c>
      <c r="H103" s="34">
        <f>COUNTIF(H61:H99,"&gt;=6,5")-H102</f>
        <v>0</v>
      </c>
    </row>
    <row r="104" spans="1:8" s="3" customFormat="1" ht="15.75" customHeight="1">
      <c r="A104" s="32"/>
      <c r="B104" s="29"/>
      <c r="C104" s="30"/>
      <c r="D104" s="63" t="s">
        <v>789</v>
      </c>
      <c r="E104" s="64"/>
      <c r="F104" s="34">
        <f>COUNTIF(F61:F99,"&gt;=5")-F102-F103</f>
        <v>0</v>
      </c>
      <c r="G104" s="34">
        <f>COUNTIF(G61:G99,"&gt;=5")-G102-G103</f>
        <v>0</v>
      </c>
      <c r="H104" s="34">
        <f>COUNTIF(H61:H99,"&gt;=5")-H102-H103</f>
        <v>0</v>
      </c>
    </row>
    <row r="105" spans="1:8" s="3" customFormat="1" ht="15.75" customHeight="1">
      <c r="A105" s="32"/>
      <c r="B105" s="29"/>
      <c r="C105" s="30"/>
      <c r="D105" s="63" t="s">
        <v>790</v>
      </c>
      <c r="E105" s="64"/>
      <c r="F105" s="34">
        <f>COUNTIF(F61:F99,"&gt;=2")-F102-F103-F104</f>
        <v>0</v>
      </c>
      <c r="G105" s="34">
        <f>COUNTIF(G61:G99,"&gt;=2")-G102-G103-G104</f>
        <v>0</v>
      </c>
      <c r="H105" s="34">
        <f>COUNTIF(H61:H99,"&gt;=2")-H102-H103-H104</f>
        <v>0</v>
      </c>
    </row>
    <row r="106" spans="1:8" s="3" customFormat="1" ht="15.75" customHeight="1">
      <c r="A106" s="32"/>
      <c r="B106" s="29"/>
      <c r="C106" s="30"/>
      <c r="D106" s="63" t="s">
        <v>791</v>
      </c>
      <c r="E106" s="64"/>
      <c r="F106" s="34">
        <f>COUNTIF(F61:F99,"&gt;=0")-F102-F103-F104-F105</f>
        <v>0</v>
      </c>
      <c r="G106" s="34">
        <f>COUNTIF(G61:G99,"&gt;=0")-G102-G103-G104-G105</f>
        <v>0</v>
      </c>
      <c r="H106" s="34">
        <f>COUNTIF(H61:H99,"&gt;=0")-H102-H103-H104-H105</f>
        <v>0</v>
      </c>
    </row>
    <row r="107" spans="1:7" s="77" customFormat="1" ht="16.5" customHeight="1">
      <c r="A107" s="75" t="s">
        <v>5</v>
      </c>
      <c r="B107" s="76"/>
      <c r="E107" s="76"/>
      <c r="G107" s="76"/>
    </row>
    <row r="108" spans="1:8" s="77" customFormat="1" ht="16.5" customHeight="1">
      <c r="A108" s="78" t="s">
        <v>1306</v>
      </c>
      <c r="B108" s="78"/>
      <c r="C108" s="78"/>
      <c r="D108" s="78"/>
      <c r="E108" s="78"/>
      <c r="F108" s="78"/>
      <c r="G108" s="78"/>
      <c r="H108" s="78"/>
    </row>
    <row r="109" spans="1:8" s="77" customFormat="1" ht="16.5" customHeight="1">
      <c r="A109" s="78" t="s">
        <v>1309</v>
      </c>
      <c r="B109" s="78"/>
      <c r="C109" s="78"/>
      <c r="D109" s="78"/>
      <c r="E109" s="78"/>
      <c r="F109" s="78"/>
      <c r="G109" s="78"/>
      <c r="H109" s="78"/>
    </row>
    <row r="110" spans="1:8" s="77" customFormat="1" ht="16.5" customHeight="1">
      <c r="A110" s="79" t="s">
        <v>1323</v>
      </c>
      <c r="B110" s="79"/>
      <c r="C110" s="79"/>
      <c r="D110" s="79"/>
      <c r="E110" s="79"/>
      <c r="F110" s="79"/>
      <c r="G110" s="79"/>
      <c r="H110" s="79"/>
    </row>
    <row r="111" spans="1:8" s="77" customFormat="1" ht="16.5" customHeight="1">
      <c r="A111" s="15" t="s">
        <v>0</v>
      </c>
      <c r="B111" s="15" t="s">
        <v>1</v>
      </c>
      <c r="C111" s="15" t="s">
        <v>2</v>
      </c>
      <c r="D111" s="15" t="s">
        <v>3</v>
      </c>
      <c r="E111" s="15" t="s">
        <v>4</v>
      </c>
      <c r="F111" s="85" t="s">
        <v>1312</v>
      </c>
      <c r="G111" s="86" t="s">
        <v>1308</v>
      </c>
      <c r="H111" s="87" t="s">
        <v>470</v>
      </c>
    </row>
    <row r="112" spans="1:8" ht="15" customHeight="1">
      <c r="A112" s="4" t="s">
        <v>29</v>
      </c>
      <c r="B112" s="45" t="s">
        <v>123</v>
      </c>
      <c r="C112" s="23" t="s">
        <v>191</v>
      </c>
      <c r="D112" s="42">
        <v>38179</v>
      </c>
      <c r="E112" s="27" t="s">
        <v>458</v>
      </c>
      <c r="F112" s="35"/>
      <c r="G112" s="35"/>
      <c r="H112" s="35"/>
    </row>
    <row r="113" spans="1:8" ht="15" customHeight="1">
      <c r="A113" s="4" t="s">
        <v>32</v>
      </c>
      <c r="B113" s="45" t="s">
        <v>124</v>
      </c>
      <c r="C113" s="23" t="s">
        <v>721</v>
      </c>
      <c r="D113" s="41" t="s">
        <v>1178</v>
      </c>
      <c r="E113" s="27" t="s">
        <v>458</v>
      </c>
      <c r="F113" s="35"/>
      <c r="G113" s="35"/>
      <c r="H113" s="35"/>
    </row>
    <row r="114" spans="1:8" ht="15" customHeight="1">
      <c r="A114" s="4" t="s">
        <v>35</v>
      </c>
      <c r="B114" s="45" t="s">
        <v>125</v>
      </c>
      <c r="C114" s="23" t="s">
        <v>83</v>
      </c>
      <c r="D114" s="41" t="s">
        <v>1179</v>
      </c>
      <c r="E114" s="27" t="s">
        <v>458</v>
      </c>
      <c r="F114" s="35"/>
      <c r="G114" s="35"/>
      <c r="H114" s="35"/>
    </row>
    <row r="115" spans="1:8" ht="15" customHeight="1">
      <c r="A115" s="4" t="s">
        <v>37</v>
      </c>
      <c r="B115" s="45" t="s">
        <v>126</v>
      </c>
      <c r="C115" s="23" t="s">
        <v>687</v>
      </c>
      <c r="D115" s="41" t="s">
        <v>1155</v>
      </c>
      <c r="E115" s="27" t="s">
        <v>458</v>
      </c>
      <c r="F115" s="35"/>
      <c r="G115" s="35"/>
      <c r="H115" s="35"/>
    </row>
    <row r="116" spans="1:8" ht="15" customHeight="1">
      <c r="A116" s="4" t="s">
        <v>39</v>
      </c>
      <c r="B116" s="45" t="s">
        <v>127</v>
      </c>
      <c r="C116" s="23" t="s">
        <v>753</v>
      </c>
      <c r="D116" s="41" t="s">
        <v>1180</v>
      </c>
      <c r="E116" s="27" t="s">
        <v>458</v>
      </c>
      <c r="F116" s="35"/>
      <c r="G116" s="35"/>
      <c r="H116" s="35"/>
    </row>
    <row r="117" spans="1:8" ht="15" customHeight="1">
      <c r="A117" s="4" t="s">
        <v>41</v>
      </c>
      <c r="B117" s="45" t="s">
        <v>128</v>
      </c>
      <c r="C117" s="23" t="s">
        <v>755</v>
      </c>
      <c r="D117" s="41" t="s">
        <v>1181</v>
      </c>
      <c r="E117" s="27" t="s">
        <v>458</v>
      </c>
      <c r="F117" s="35"/>
      <c r="G117" s="35"/>
      <c r="H117" s="35"/>
    </row>
    <row r="118" spans="1:8" ht="15" customHeight="1">
      <c r="A118" s="4" t="s">
        <v>43</v>
      </c>
      <c r="B118" s="45" t="s">
        <v>130</v>
      </c>
      <c r="C118" s="23" t="s">
        <v>727</v>
      </c>
      <c r="D118" s="41" t="s">
        <v>1182</v>
      </c>
      <c r="E118" s="27" t="s">
        <v>458</v>
      </c>
      <c r="F118" s="35"/>
      <c r="G118" s="35"/>
      <c r="H118" s="35"/>
    </row>
    <row r="119" spans="1:8" ht="15" customHeight="1">
      <c r="A119" s="4" t="s">
        <v>45</v>
      </c>
      <c r="B119" s="45" t="s">
        <v>131</v>
      </c>
      <c r="C119" s="23" t="s">
        <v>94</v>
      </c>
      <c r="D119" s="41" t="s">
        <v>1183</v>
      </c>
      <c r="E119" s="27" t="s">
        <v>458</v>
      </c>
      <c r="F119" s="35"/>
      <c r="G119" s="35"/>
      <c r="H119" s="35"/>
    </row>
    <row r="120" spans="1:8" ht="15" customHeight="1">
      <c r="A120" s="4" t="s">
        <v>47</v>
      </c>
      <c r="B120" s="45" t="s">
        <v>132</v>
      </c>
      <c r="C120" s="23" t="s">
        <v>697</v>
      </c>
      <c r="D120" s="41" t="s">
        <v>938</v>
      </c>
      <c r="E120" s="27" t="s">
        <v>458</v>
      </c>
      <c r="F120" s="35"/>
      <c r="G120" s="35"/>
      <c r="H120" s="35"/>
    </row>
    <row r="121" spans="1:8" ht="15" customHeight="1">
      <c r="A121" s="4" t="s">
        <v>49</v>
      </c>
      <c r="B121" s="45" t="s">
        <v>133</v>
      </c>
      <c r="C121" s="23" t="s">
        <v>728</v>
      </c>
      <c r="D121" s="41" t="s">
        <v>1184</v>
      </c>
      <c r="E121" s="27" t="s">
        <v>458</v>
      </c>
      <c r="F121" s="35"/>
      <c r="G121" s="35"/>
      <c r="H121" s="35"/>
    </row>
    <row r="122" spans="1:8" ht="15" customHeight="1">
      <c r="A122" s="4" t="s">
        <v>51</v>
      </c>
      <c r="B122" s="45" t="s">
        <v>134</v>
      </c>
      <c r="C122" s="23" t="s">
        <v>698</v>
      </c>
      <c r="D122" s="42">
        <v>38170</v>
      </c>
      <c r="E122" s="27" t="s">
        <v>458</v>
      </c>
      <c r="F122" s="35"/>
      <c r="G122" s="35"/>
      <c r="H122" s="35"/>
    </row>
    <row r="123" spans="1:8" ht="15" customHeight="1">
      <c r="A123" s="4" t="s">
        <v>53</v>
      </c>
      <c r="B123" s="45" t="s">
        <v>135</v>
      </c>
      <c r="C123" s="23" t="s">
        <v>730</v>
      </c>
      <c r="D123" s="41" t="s">
        <v>1185</v>
      </c>
      <c r="E123" s="27" t="s">
        <v>458</v>
      </c>
      <c r="F123" s="35"/>
      <c r="G123" s="35"/>
      <c r="H123" s="35"/>
    </row>
    <row r="124" spans="1:8" ht="15" customHeight="1">
      <c r="A124" s="4" t="s">
        <v>55</v>
      </c>
      <c r="B124" s="45" t="s">
        <v>136</v>
      </c>
      <c r="C124" s="23" t="s">
        <v>100</v>
      </c>
      <c r="D124" s="42">
        <v>38110</v>
      </c>
      <c r="E124" s="27" t="s">
        <v>458</v>
      </c>
      <c r="F124" s="35"/>
      <c r="G124" s="35"/>
      <c r="H124" s="35"/>
    </row>
    <row r="125" spans="1:8" ht="15" customHeight="1">
      <c r="A125" s="4" t="s">
        <v>58</v>
      </c>
      <c r="B125" s="45" t="s">
        <v>137</v>
      </c>
      <c r="C125" s="23" t="s">
        <v>731</v>
      </c>
      <c r="D125" s="41" t="s">
        <v>1186</v>
      </c>
      <c r="E125" s="27" t="s">
        <v>458</v>
      </c>
      <c r="F125" s="35"/>
      <c r="G125" s="35"/>
      <c r="H125" s="35"/>
    </row>
    <row r="126" spans="1:8" ht="15" customHeight="1">
      <c r="A126" s="4" t="s">
        <v>60</v>
      </c>
      <c r="B126" s="45" t="s">
        <v>138</v>
      </c>
      <c r="C126" s="23" t="s">
        <v>732</v>
      </c>
      <c r="D126" s="41" t="s">
        <v>1131</v>
      </c>
      <c r="E126" s="27" t="s">
        <v>458</v>
      </c>
      <c r="F126" s="35"/>
      <c r="G126" s="35"/>
      <c r="H126" s="35"/>
    </row>
    <row r="127" spans="1:8" ht="15" customHeight="1">
      <c r="A127" s="4" t="s">
        <v>62</v>
      </c>
      <c r="B127" s="45" t="s">
        <v>139</v>
      </c>
      <c r="C127" s="23" t="s">
        <v>150</v>
      </c>
      <c r="D127" s="41" t="s">
        <v>1187</v>
      </c>
      <c r="E127" s="27" t="s">
        <v>458</v>
      </c>
      <c r="F127" s="35"/>
      <c r="G127" s="35"/>
      <c r="H127" s="35"/>
    </row>
    <row r="128" spans="1:8" ht="15" customHeight="1">
      <c r="A128" s="4" t="s">
        <v>64</v>
      </c>
      <c r="B128" s="45" t="s">
        <v>140</v>
      </c>
      <c r="C128" s="23" t="s">
        <v>107</v>
      </c>
      <c r="D128" s="42">
        <v>38150</v>
      </c>
      <c r="E128" s="27" t="s">
        <v>458</v>
      </c>
      <c r="F128" s="35"/>
      <c r="G128" s="35"/>
      <c r="H128" s="35"/>
    </row>
    <row r="129" spans="1:8" ht="15" customHeight="1">
      <c r="A129" s="4" t="s">
        <v>66</v>
      </c>
      <c r="B129" s="45" t="s">
        <v>141</v>
      </c>
      <c r="C129" s="23" t="s">
        <v>765</v>
      </c>
      <c r="D129" s="42">
        <v>38019</v>
      </c>
      <c r="E129" s="27" t="s">
        <v>458</v>
      </c>
      <c r="F129" s="35"/>
      <c r="G129" s="35"/>
      <c r="H129" s="35"/>
    </row>
    <row r="130" spans="1:8" ht="15" customHeight="1">
      <c r="A130" s="4" t="s">
        <v>69</v>
      </c>
      <c r="B130" s="45" t="s">
        <v>142</v>
      </c>
      <c r="C130" s="23" t="s">
        <v>766</v>
      </c>
      <c r="D130" s="41" t="s">
        <v>1154</v>
      </c>
      <c r="E130" s="27" t="s">
        <v>458</v>
      </c>
      <c r="F130" s="35"/>
      <c r="G130" s="35"/>
      <c r="H130" s="35"/>
    </row>
    <row r="131" spans="1:8" ht="15" customHeight="1">
      <c r="A131" s="4" t="s">
        <v>72</v>
      </c>
      <c r="B131" s="45" t="s">
        <v>143</v>
      </c>
      <c r="C131" s="23" t="s">
        <v>736</v>
      </c>
      <c r="D131" s="41" t="s">
        <v>1188</v>
      </c>
      <c r="E131" s="27" t="s">
        <v>458</v>
      </c>
      <c r="F131" s="35"/>
      <c r="G131" s="35"/>
      <c r="H131" s="35"/>
    </row>
    <row r="132" spans="1:8" ht="15" customHeight="1">
      <c r="A132" s="4" t="s">
        <v>98</v>
      </c>
      <c r="B132" s="45" t="s">
        <v>144</v>
      </c>
      <c r="C132" s="23" t="s">
        <v>738</v>
      </c>
      <c r="D132" s="41" t="s">
        <v>1181</v>
      </c>
      <c r="E132" s="27" t="s">
        <v>458</v>
      </c>
      <c r="F132" s="35"/>
      <c r="G132" s="35"/>
      <c r="H132" s="35"/>
    </row>
    <row r="133" spans="1:8" ht="15" customHeight="1">
      <c r="A133" s="4" t="s">
        <v>101</v>
      </c>
      <c r="B133" s="45" t="s">
        <v>145</v>
      </c>
      <c r="C133" s="23" t="s">
        <v>767</v>
      </c>
      <c r="D133" s="41" t="s">
        <v>1169</v>
      </c>
      <c r="E133" s="27" t="s">
        <v>458</v>
      </c>
      <c r="F133" s="35"/>
      <c r="G133" s="35"/>
      <c r="H133" s="35"/>
    </row>
    <row r="134" spans="1:8" ht="15" customHeight="1">
      <c r="A134" s="4" t="s">
        <v>103</v>
      </c>
      <c r="B134" s="45" t="s">
        <v>146</v>
      </c>
      <c r="C134" s="23" t="s">
        <v>739</v>
      </c>
      <c r="D134" s="41" t="s">
        <v>1189</v>
      </c>
      <c r="E134" s="27" t="s">
        <v>458</v>
      </c>
      <c r="F134" s="35"/>
      <c r="G134" s="35"/>
      <c r="H134" s="35"/>
    </row>
    <row r="135" spans="1:8" ht="15" customHeight="1">
      <c r="A135" s="4" t="s">
        <v>105</v>
      </c>
      <c r="B135" s="45" t="s">
        <v>147</v>
      </c>
      <c r="C135" s="23" t="s">
        <v>769</v>
      </c>
      <c r="D135" s="41" t="s">
        <v>1190</v>
      </c>
      <c r="E135" s="27" t="s">
        <v>458</v>
      </c>
      <c r="F135" s="35"/>
      <c r="G135" s="35"/>
      <c r="H135" s="35"/>
    </row>
    <row r="136" spans="1:8" ht="15" customHeight="1">
      <c r="A136" s="4" t="s">
        <v>159</v>
      </c>
      <c r="B136" s="45" t="s">
        <v>148</v>
      </c>
      <c r="C136" s="23" t="s">
        <v>705</v>
      </c>
      <c r="D136" s="42">
        <v>38261</v>
      </c>
      <c r="E136" s="27" t="s">
        <v>458</v>
      </c>
      <c r="F136" s="35"/>
      <c r="G136" s="35"/>
      <c r="H136" s="35"/>
    </row>
    <row r="137" spans="1:8" ht="15" customHeight="1">
      <c r="A137" s="4" t="s">
        <v>161</v>
      </c>
      <c r="B137" s="45" t="s">
        <v>149</v>
      </c>
      <c r="C137" s="23" t="s">
        <v>157</v>
      </c>
      <c r="D137" s="42">
        <v>38049</v>
      </c>
      <c r="E137" s="27" t="s">
        <v>458</v>
      </c>
      <c r="F137" s="35"/>
      <c r="G137" s="35"/>
      <c r="H137" s="35"/>
    </row>
    <row r="138" spans="1:8" ht="15" customHeight="1">
      <c r="A138" s="4" t="s">
        <v>174</v>
      </c>
      <c r="B138" s="45" t="s">
        <v>151</v>
      </c>
      <c r="C138" s="23" t="s">
        <v>707</v>
      </c>
      <c r="D138" s="41" t="s">
        <v>1084</v>
      </c>
      <c r="E138" s="27" t="s">
        <v>458</v>
      </c>
      <c r="F138" s="35"/>
      <c r="G138" s="35"/>
      <c r="H138" s="35"/>
    </row>
    <row r="139" spans="1:8" ht="15" customHeight="1">
      <c r="A139" s="4" t="s">
        <v>175</v>
      </c>
      <c r="B139" s="45" t="s">
        <v>152</v>
      </c>
      <c r="C139" s="23" t="s">
        <v>770</v>
      </c>
      <c r="D139" s="42">
        <v>38265</v>
      </c>
      <c r="E139" s="27" t="s">
        <v>458</v>
      </c>
      <c r="F139" s="35"/>
      <c r="G139" s="35"/>
      <c r="H139" s="35"/>
    </row>
    <row r="140" spans="1:8" ht="15" customHeight="1">
      <c r="A140" s="4" t="s">
        <v>176</v>
      </c>
      <c r="B140" s="45" t="s">
        <v>153</v>
      </c>
      <c r="C140" s="23" t="s">
        <v>430</v>
      </c>
      <c r="D140" s="41" t="s">
        <v>1191</v>
      </c>
      <c r="E140" s="27" t="s">
        <v>458</v>
      </c>
      <c r="F140" s="35"/>
      <c r="G140" s="35"/>
      <c r="H140" s="35"/>
    </row>
    <row r="141" spans="1:8" ht="15" customHeight="1">
      <c r="A141" s="4" t="s">
        <v>177</v>
      </c>
      <c r="B141" s="45" t="s">
        <v>154</v>
      </c>
      <c r="C141" s="23" t="s">
        <v>771</v>
      </c>
      <c r="D141" s="41" t="s">
        <v>1192</v>
      </c>
      <c r="E141" s="27" t="s">
        <v>458</v>
      </c>
      <c r="F141" s="35"/>
      <c r="G141" s="35"/>
      <c r="H141" s="35"/>
    </row>
    <row r="142" spans="1:8" ht="15" customHeight="1">
      <c r="A142" s="4" t="s">
        <v>178</v>
      </c>
      <c r="B142" s="45" t="s">
        <v>155</v>
      </c>
      <c r="C142" s="23" t="s">
        <v>772</v>
      </c>
      <c r="D142" s="42">
        <v>37995</v>
      </c>
      <c r="E142" s="27" t="s">
        <v>458</v>
      </c>
      <c r="F142" s="35"/>
      <c r="G142" s="35"/>
      <c r="H142" s="35"/>
    </row>
    <row r="143" spans="1:8" ht="15" customHeight="1">
      <c r="A143" s="4" t="s">
        <v>179</v>
      </c>
      <c r="B143" s="45" t="s">
        <v>156</v>
      </c>
      <c r="C143" s="23" t="s">
        <v>774</v>
      </c>
      <c r="D143" s="41" t="s">
        <v>1193</v>
      </c>
      <c r="E143" s="27" t="s">
        <v>458</v>
      </c>
      <c r="F143" s="35"/>
      <c r="G143" s="35"/>
      <c r="H143" s="35"/>
    </row>
    <row r="144" spans="1:8" ht="15" customHeight="1">
      <c r="A144" s="4" t="s">
        <v>180</v>
      </c>
      <c r="B144" s="45" t="s">
        <v>158</v>
      </c>
      <c r="C144" s="23" t="s">
        <v>743</v>
      </c>
      <c r="D144" s="41" t="s">
        <v>1162</v>
      </c>
      <c r="E144" s="27" t="s">
        <v>458</v>
      </c>
      <c r="F144" s="35"/>
      <c r="G144" s="35"/>
      <c r="H144" s="35"/>
    </row>
    <row r="145" spans="1:8" ht="15" customHeight="1">
      <c r="A145" s="4" t="s">
        <v>181</v>
      </c>
      <c r="B145" s="45" t="s">
        <v>160</v>
      </c>
      <c r="C145" s="23" t="s">
        <v>744</v>
      </c>
      <c r="D145" s="41" t="s">
        <v>1194</v>
      </c>
      <c r="E145" s="27" t="s">
        <v>458</v>
      </c>
      <c r="F145" s="35"/>
      <c r="G145" s="35"/>
      <c r="H145" s="35"/>
    </row>
    <row r="146" spans="1:8" ht="15" customHeight="1">
      <c r="A146" s="4" t="s">
        <v>182</v>
      </c>
      <c r="B146" s="45" t="s">
        <v>162</v>
      </c>
      <c r="C146" s="23" t="s">
        <v>713</v>
      </c>
      <c r="D146" s="42">
        <v>38148</v>
      </c>
      <c r="E146" s="27" t="s">
        <v>458</v>
      </c>
      <c r="F146" s="35"/>
      <c r="G146" s="35"/>
      <c r="H146" s="35"/>
    </row>
    <row r="147" spans="1:8" ht="15" customHeight="1">
      <c r="A147" s="4" t="s">
        <v>183</v>
      </c>
      <c r="B147" s="45" t="s">
        <v>163</v>
      </c>
      <c r="C147" s="23" t="s">
        <v>714</v>
      </c>
      <c r="D147" s="41" t="s">
        <v>1195</v>
      </c>
      <c r="E147" s="27" t="s">
        <v>458</v>
      </c>
      <c r="F147" s="35"/>
      <c r="G147" s="35"/>
      <c r="H147" s="35"/>
    </row>
    <row r="148" spans="1:8" ht="15" customHeight="1">
      <c r="A148" s="4" t="s">
        <v>184</v>
      </c>
      <c r="B148" s="45" t="s">
        <v>164</v>
      </c>
      <c r="C148" s="23" t="s">
        <v>235</v>
      </c>
      <c r="D148" s="41" t="s">
        <v>1196</v>
      </c>
      <c r="E148" s="27" t="s">
        <v>458</v>
      </c>
      <c r="F148" s="35"/>
      <c r="G148" s="35"/>
      <c r="H148" s="35"/>
    </row>
    <row r="149" spans="1:8" ht="15" customHeight="1">
      <c r="A149" s="4" t="s">
        <v>185</v>
      </c>
      <c r="B149" s="45" t="s">
        <v>165</v>
      </c>
      <c r="C149" s="23" t="s">
        <v>779</v>
      </c>
      <c r="D149" s="42">
        <v>38108</v>
      </c>
      <c r="E149" s="27" t="s">
        <v>458</v>
      </c>
      <c r="F149" s="35"/>
      <c r="G149" s="35"/>
      <c r="H149" s="35"/>
    </row>
    <row r="150" spans="1:8" ht="15" customHeight="1">
      <c r="A150" s="4" t="s">
        <v>186</v>
      </c>
      <c r="B150" s="45" t="s">
        <v>166</v>
      </c>
      <c r="C150" s="23" t="s">
        <v>750</v>
      </c>
      <c r="D150" s="41" t="s">
        <v>1163</v>
      </c>
      <c r="E150" s="27" t="s">
        <v>458</v>
      </c>
      <c r="F150" s="35"/>
      <c r="G150" s="35"/>
      <c r="H150" s="35"/>
    </row>
    <row r="151" spans="1:8" ht="15" customHeight="1">
      <c r="A151" s="4" t="s">
        <v>187</v>
      </c>
      <c r="B151" s="45" t="s">
        <v>168</v>
      </c>
      <c r="C151" s="23" t="s">
        <v>717</v>
      </c>
      <c r="D151" s="41" t="s">
        <v>1197</v>
      </c>
      <c r="E151" s="27" t="s">
        <v>458</v>
      </c>
      <c r="F151" s="35"/>
      <c r="G151" s="35"/>
      <c r="H151" s="35"/>
    </row>
    <row r="152" spans="1:8" s="3" customFormat="1" ht="15" customHeight="1">
      <c r="A152" s="28"/>
      <c r="B152" s="29"/>
      <c r="C152" s="30"/>
      <c r="D152" s="65" t="s">
        <v>785</v>
      </c>
      <c r="E152" s="62"/>
      <c r="F152" s="31">
        <f>SUM(F112:F151)</f>
        <v>0</v>
      </c>
      <c r="G152" s="31">
        <f>SUM(G112:G151)</f>
        <v>0</v>
      </c>
      <c r="H152" s="31">
        <f>SUM(H112:H151)</f>
        <v>0</v>
      </c>
    </row>
    <row r="153" spans="1:8" s="3" customFormat="1" ht="15" customHeight="1">
      <c r="A153" s="28"/>
      <c r="B153" s="29"/>
      <c r="C153" s="30"/>
      <c r="D153" s="61" t="s">
        <v>786</v>
      </c>
      <c r="E153" s="62"/>
      <c r="F153" s="31">
        <f>F152/40</f>
        <v>0</v>
      </c>
      <c r="G153" s="31">
        <f>G152/40</f>
        <v>0</v>
      </c>
      <c r="H153" s="31">
        <f>H152/40</f>
        <v>0</v>
      </c>
    </row>
    <row r="154" spans="1:8" s="3" customFormat="1" ht="15.75" customHeight="1">
      <c r="A154" s="32"/>
      <c r="B154" s="29"/>
      <c r="C154" s="30"/>
      <c r="D154" s="63" t="s">
        <v>787</v>
      </c>
      <c r="E154" s="64"/>
      <c r="F154" s="34">
        <f>COUNTIF(F112:F151,"&gt;=8")</f>
        <v>0</v>
      </c>
      <c r="G154" s="34">
        <f>COUNTIF(G112:G151,"&gt;=8")</f>
        <v>0</v>
      </c>
      <c r="H154" s="34">
        <f>COUNTIF(H112:H151,"&gt;=8")</f>
        <v>0</v>
      </c>
    </row>
    <row r="155" spans="1:8" s="3" customFormat="1" ht="15.75" customHeight="1">
      <c r="A155" s="32"/>
      <c r="B155" s="29"/>
      <c r="C155" s="30"/>
      <c r="D155" s="63" t="s">
        <v>788</v>
      </c>
      <c r="E155" s="64"/>
      <c r="F155" s="34">
        <f>COUNTIF(F112:F151,"&gt;=6,5")-F154</f>
        <v>0</v>
      </c>
      <c r="G155" s="34">
        <f>COUNTIF(G112:G151,"&gt;=6,5")-G154</f>
        <v>0</v>
      </c>
      <c r="H155" s="34">
        <f>COUNTIF(H112:H151,"&gt;=6,5")-H154</f>
        <v>0</v>
      </c>
    </row>
    <row r="156" spans="1:8" s="3" customFormat="1" ht="15.75" customHeight="1">
      <c r="A156" s="32"/>
      <c r="B156" s="29"/>
      <c r="C156" s="30"/>
      <c r="D156" s="63" t="s">
        <v>789</v>
      </c>
      <c r="E156" s="64"/>
      <c r="F156" s="34">
        <f>COUNTIF(F112:F151,"&gt;=5")-F154-F155</f>
        <v>0</v>
      </c>
      <c r="G156" s="34">
        <f>COUNTIF(G112:G151,"&gt;=5")-G154-G155</f>
        <v>0</v>
      </c>
      <c r="H156" s="34">
        <f>COUNTIF(H112:H151,"&gt;=5")-H154-H155</f>
        <v>0</v>
      </c>
    </row>
    <row r="157" spans="1:8" s="3" customFormat="1" ht="15.75" customHeight="1">
      <c r="A157" s="32"/>
      <c r="B157" s="29"/>
      <c r="C157" s="30"/>
      <c r="D157" s="63" t="s">
        <v>790</v>
      </c>
      <c r="E157" s="64"/>
      <c r="F157" s="34">
        <f>COUNTIF(F112:F151,"&gt;=2")-F154-F155-F156</f>
        <v>0</v>
      </c>
      <c r="G157" s="34">
        <f>COUNTIF(G112:G151,"&gt;=2")-G154-G155-G156</f>
        <v>0</v>
      </c>
      <c r="H157" s="34">
        <f>COUNTIF(H112:H151,"&gt;=2")-H154-H155-H156</f>
        <v>0</v>
      </c>
    </row>
    <row r="158" spans="1:8" s="3" customFormat="1" ht="15.75" customHeight="1">
      <c r="A158" s="32"/>
      <c r="B158" s="29"/>
      <c r="C158" s="30"/>
      <c r="D158" s="63" t="s">
        <v>791</v>
      </c>
      <c r="E158" s="64"/>
      <c r="F158" s="34">
        <f>COUNTIF(F112:F151,"&gt;=0")-F154-F155-F156-F157</f>
        <v>0</v>
      </c>
      <c r="G158" s="34">
        <f>COUNTIF(G112:G151,"&gt;=0")-G154-G155-G156-G157</f>
        <v>0</v>
      </c>
      <c r="H158" s="34">
        <f>COUNTIF(H112:H151,"&gt;=0")-H154-H155-H156-H157</f>
        <v>0</v>
      </c>
    </row>
    <row r="159" spans="1:8" s="3" customFormat="1" ht="15.75" customHeight="1">
      <c r="A159" s="32"/>
      <c r="B159" s="29"/>
      <c r="C159" s="30"/>
      <c r="D159" s="46"/>
      <c r="E159" s="47"/>
      <c r="F159" s="48"/>
      <c r="G159" s="48"/>
      <c r="H159" s="48"/>
    </row>
    <row r="160" spans="1:8" ht="15.75" customHeight="1">
      <c r="A160" s="9"/>
      <c r="B160" s="7"/>
      <c r="C160" s="14"/>
      <c r="D160" s="13"/>
      <c r="E160" s="73"/>
      <c r="F160" s="73"/>
      <c r="G160" s="73"/>
      <c r="H160" s="73"/>
    </row>
    <row r="161" spans="1:7" s="77" customFormat="1" ht="16.5" customHeight="1">
      <c r="A161" s="75" t="s">
        <v>5</v>
      </c>
      <c r="B161" s="76"/>
      <c r="E161" s="76"/>
      <c r="G161" s="76"/>
    </row>
    <row r="162" spans="1:8" s="77" customFormat="1" ht="16.5" customHeight="1">
      <c r="A162" s="78" t="s">
        <v>1306</v>
      </c>
      <c r="B162" s="78"/>
      <c r="C162" s="78"/>
      <c r="D162" s="78"/>
      <c r="E162" s="78"/>
      <c r="F162" s="78"/>
      <c r="G162" s="78"/>
      <c r="H162" s="78"/>
    </row>
    <row r="163" spans="1:8" s="77" customFormat="1" ht="16.5" customHeight="1">
      <c r="A163" s="78" t="s">
        <v>1309</v>
      </c>
      <c r="B163" s="78"/>
      <c r="C163" s="78"/>
      <c r="D163" s="78"/>
      <c r="E163" s="78"/>
      <c r="F163" s="78"/>
      <c r="G163" s="78"/>
      <c r="H163" s="78"/>
    </row>
    <row r="164" spans="1:8" s="77" customFormat="1" ht="16.5" customHeight="1">
      <c r="A164" s="79" t="s">
        <v>1324</v>
      </c>
      <c r="B164" s="79"/>
      <c r="C164" s="79"/>
      <c r="D164" s="79"/>
      <c r="E164" s="79"/>
      <c r="F164" s="79"/>
      <c r="G164" s="79"/>
      <c r="H164" s="79"/>
    </row>
    <row r="165" spans="1:8" s="77" customFormat="1" ht="16.5" customHeight="1">
      <c r="A165" s="15" t="s">
        <v>0</v>
      </c>
      <c r="B165" s="15" t="s">
        <v>1</v>
      </c>
      <c r="C165" s="15" t="s">
        <v>2</v>
      </c>
      <c r="D165" s="15" t="s">
        <v>3</v>
      </c>
      <c r="E165" s="15" t="s">
        <v>4</v>
      </c>
      <c r="F165" s="85" t="s">
        <v>1312</v>
      </c>
      <c r="G165" s="86" t="s">
        <v>1308</v>
      </c>
      <c r="H165" s="87" t="s">
        <v>470</v>
      </c>
    </row>
    <row r="166" spans="1:8" ht="15.75" customHeight="1">
      <c r="A166" s="4" t="s">
        <v>29</v>
      </c>
      <c r="B166" s="5" t="s">
        <v>169</v>
      </c>
      <c r="C166" s="23" t="s">
        <v>1304</v>
      </c>
      <c r="D166" s="42">
        <v>37987</v>
      </c>
      <c r="E166" s="27" t="s">
        <v>462</v>
      </c>
      <c r="F166" s="35"/>
      <c r="G166" s="35"/>
      <c r="H166" s="35"/>
    </row>
    <row r="167" spans="1:8" ht="15.75" customHeight="1">
      <c r="A167" s="4" t="s">
        <v>32</v>
      </c>
      <c r="B167" s="5" t="s">
        <v>170</v>
      </c>
      <c r="C167" s="23" t="s">
        <v>197</v>
      </c>
      <c r="D167" s="41" t="s">
        <v>1194</v>
      </c>
      <c r="E167" s="27" t="s">
        <v>462</v>
      </c>
      <c r="F167" s="35"/>
      <c r="G167" s="35"/>
      <c r="H167" s="35"/>
    </row>
    <row r="168" spans="1:8" ht="15.75" customHeight="1">
      <c r="A168" s="4" t="s">
        <v>35</v>
      </c>
      <c r="B168" s="5" t="s">
        <v>171</v>
      </c>
      <c r="C168" s="23" t="s">
        <v>719</v>
      </c>
      <c r="D168" s="42">
        <v>38332</v>
      </c>
      <c r="E168" s="27" t="s">
        <v>462</v>
      </c>
      <c r="F168" s="35"/>
      <c r="G168" s="35"/>
      <c r="H168" s="35"/>
    </row>
    <row r="169" spans="1:8" ht="15.75" customHeight="1">
      <c r="A169" s="4" t="s">
        <v>37</v>
      </c>
      <c r="B169" s="5" t="s">
        <v>172</v>
      </c>
      <c r="C169" s="23" t="s">
        <v>722</v>
      </c>
      <c r="D169" s="42">
        <v>37990</v>
      </c>
      <c r="E169" s="27" t="s">
        <v>462</v>
      </c>
      <c r="F169" s="35"/>
      <c r="G169" s="35"/>
      <c r="H169" s="35"/>
    </row>
    <row r="170" spans="1:8" ht="15.75" customHeight="1">
      <c r="A170" s="4" t="s">
        <v>39</v>
      </c>
      <c r="B170" s="5" t="s">
        <v>173</v>
      </c>
      <c r="C170" s="23" t="s">
        <v>724</v>
      </c>
      <c r="D170" s="42">
        <v>38114</v>
      </c>
      <c r="E170" s="27" t="s">
        <v>462</v>
      </c>
      <c r="F170" s="35"/>
      <c r="G170" s="35"/>
      <c r="H170" s="35"/>
    </row>
    <row r="171" spans="1:8" ht="15.75" customHeight="1">
      <c r="A171" s="4" t="s">
        <v>41</v>
      </c>
      <c r="B171" s="5" t="s">
        <v>190</v>
      </c>
      <c r="C171" s="23" t="s">
        <v>690</v>
      </c>
      <c r="D171" s="41" t="s">
        <v>1179</v>
      </c>
      <c r="E171" s="27" t="s">
        <v>462</v>
      </c>
      <c r="F171" s="35"/>
      <c r="G171" s="35"/>
      <c r="H171" s="35"/>
    </row>
    <row r="172" spans="1:8" ht="15.75" customHeight="1">
      <c r="A172" s="4" t="s">
        <v>43</v>
      </c>
      <c r="B172" s="5" t="s">
        <v>193</v>
      </c>
      <c r="C172" s="23" t="s">
        <v>691</v>
      </c>
      <c r="D172" s="42">
        <v>38208</v>
      </c>
      <c r="E172" s="27" t="s">
        <v>462</v>
      </c>
      <c r="F172" s="35"/>
      <c r="G172" s="35"/>
      <c r="H172" s="35"/>
    </row>
    <row r="173" spans="1:8" ht="15.75" customHeight="1">
      <c r="A173" s="4" t="s">
        <v>45</v>
      </c>
      <c r="B173" s="5" t="s">
        <v>194</v>
      </c>
      <c r="C173" s="23" t="s">
        <v>692</v>
      </c>
      <c r="D173" s="42">
        <v>38169</v>
      </c>
      <c r="E173" s="27" t="s">
        <v>462</v>
      </c>
      <c r="F173" s="35"/>
      <c r="G173" s="35"/>
      <c r="H173" s="35"/>
    </row>
    <row r="174" spans="1:8" ht="15.75" customHeight="1">
      <c r="A174" s="4" t="s">
        <v>47</v>
      </c>
      <c r="B174" s="5" t="s">
        <v>196</v>
      </c>
      <c r="C174" s="23" t="s">
        <v>757</v>
      </c>
      <c r="D174" s="41" t="s">
        <v>1198</v>
      </c>
      <c r="E174" s="27" t="s">
        <v>462</v>
      </c>
      <c r="F174" s="35"/>
      <c r="G174" s="35"/>
      <c r="H174" s="35"/>
    </row>
    <row r="175" spans="1:8" ht="15.75" customHeight="1">
      <c r="A175" s="4" t="s">
        <v>49</v>
      </c>
      <c r="B175" s="5" t="s">
        <v>198</v>
      </c>
      <c r="C175" s="23" t="s">
        <v>758</v>
      </c>
      <c r="D175" s="42">
        <v>38020</v>
      </c>
      <c r="E175" s="27" t="s">
        <v>462</v>
      </c>
      <c r="F175" s="35"/>
      <c r="G175" s="35"/>
      <c r="H175" s="35"/>
    </row>
    <row r="176" spans="1:8" ht="15.75" customHeight="1">
      <c r="A176" s="4" t="s">
        <v>51</v>
      </c>
      <c r="B176" s="5" t="s">
        <v>200</v>
      </c>
      <c r="C176" s="23" t="s">
        <v>759</v>
      </c>
      <c r="D176" s="41" t="s">
        <v>1199</v>
      </c>
      <c r="E176" s="27" t="s">
        <v>462</v>
      </c>
      <c r="F176" s="35"/>
      <c r="G176" s="35"/>
      <c r="H176" s="35"/>
    </row>
    <row r="177" spans="1:8" ht="15.75" customHeight="1">
      <c r="A177" s="4" t="s">
        <v>53</v>
      </c>
      <c r="B177" s="5" t="s">
        <v>201</v>
      </c>
      <c r="C177" s="23" t="s">
        <v>760</v>
      </c>
      <c r="D177" s="42">
        <v>38054</v>
      </c>
      <c r="E177" s="27" t="s">
        <v>462</v>
      </c>
      <c r="F177" s="35"/>
      <c r="G177" s="35"/>
      <c r="H177" s="35"/>
    </row>
    <row r="178" spans="1:8" ht="15.75" customHeight="1">
      <c r="A178" s="4" t="s">
        <v>55</v>
      </c>
      <c r="B178" s="5" t="s">
        <v>202</v>
      </c>
      <c r="C178" s="23" t="s">
        <v>729</v>
      </c>
      <c r="D178" s="41" t="s">
        <v>1200</v>
      </c>
      <c r="E178" s="27" t="s">
        <v>462</v>
      </c>
      <c r="F178" s="35"/>
      <c r="G178" s="35"/>
      <c r="H178" s="35"/>
    </row>
    <row r="179" spans="1:8" ht="15.75" customHeight="1">
      <c r="A179" s="4" t="s">
        <v>58</v>
      </c>
      <c r="B179" s="5" t="s">
        <v>203</v>
      </c>
      <c r="C179" s="23" t="s">
        <v>761</v>
      </c>
      <c r="D179" s="41" t="s">
        <v>1201</v>
      </c>
      <c r="E179" s="27" t="s">
        <v>462</v>
      </c>
      <c r="F179" s="35"/>
      <c r="G179" s="35"/>
      <c r="H179" s="35"/>
    </row>
    <row r="180" spans="1:8" ht="15.75" customHeight="1">
      <c r="A180" s="4" t="s">
        <v>60</v>
      </c>
      <c r="B180" s="5" t="s">
        <v>204</v>
      </c>
      <c r="C180" s="23" t="s">
        <v>762</v>
      </c>
      <c r="D180" s="42">
        <v>38203</v>
      </c>
      <c r="E180" s="27" t="s">
        <v>462</v>
      </c>
      <c r="F180" s="35"/>
      <c r="G180" s="35"/>
      <c r="H180" s="35"/>
    </row>
    <row r="181" spans="1:8" ht="15.75" customHeight="1">
      <c r="A181" s="4" t="s">
        <v>62</v>
      </c>
      <c r="B181" s="5" t="s">
        <v>205</v>
      </c>
      <c r="C181" s="23" t="s">
        <v>763</v>
      </c>
      <c r="D181" s="41" t="s">
        <v>1103</v>
      </c>
      <c r="E181" s="27" t="s">
        <v>462</v>
      </c>
      <c r="F181" s="35"/>
      <c r="G181" s="35"/>
      <c r="H181" s="35"/>
    </row>
    <row r="182" spans="1:8" ht="15.75" customHeight="1">
      <c r="A182" s="4" t="s">
        <v>64</v>
      </c>
      <c r="B182" s="5" t="s">
        <v>206</v>
      </c>
      <c r="C182" s="23" t="s">
        <v>764</v>
      </c>
      <c r="D182" s="41" t="s">
        <v>1201</v>
      </c>
      <c r="E182" s="27" t="s">
        <v>462</v>
      </c>
      <c r="F182" s="35"/>
      <c r="G182" s="35"/>
      <c r="H182" s="35"/>
    </row>
    <row r="183" spans="1:8" ht="15.75" customHeight="1">
      <c r="A183" s="4" t="s">
        <v>66</v>
      </c>
      <c r="B183" s="5" t="s">
        <v>207</v>
      </c>
      <c r="C183" s="23" t="s">
        <v>701</v>
      </c>
      <c r="D183" s="41" t="s">
        <v>1186</v>
      </c>
      <c r="E183" s="27" t="s">
        <v>462</v>
      </c>
      <c r="F183" s="35"/>
      <c r="G183" s="35"/>
      <c r="H183" s="35"/>
    </row>
    <row r="184" spans="1:8" ht="15.75" customHeight="1">
      <c r="A184" s="4" t="s">
        <v>69</v>
      </c>
      <c r="B184" s="5" t="s">
        <v>208</v>
      </c>
      <c r="C184" s="23" t="s">
        <v>734</v>
      </c>
      <c r="D184" s="41" t="s">
        <v>1202</v>
      </c>
      <c r="E184" s="27" t="s">
        <v>462</v>
      </c>
      <c r="F184" s="35"/>
      <c r="G184" s="35"/>
      <c r="H184" s="35"/>
    </row>
    <row r="185" spans="1:8" ht="15.75" customHeight="1">
      <c r="A185" s="4" t="s">
        <v>72</v>
      </c>
      <c r="B185" s="5" t="s">
        <v>209</v>
      </c>
      <c r="C185" s="23" t="s">
        <v>737</v>
      </c>
      <c r="D185" s="42">
        <v>38268</v>
      </c>
      <c r="E185" s="27" t="s">
        <v>462</v>
      </c>
      <c r="F185" s="35"/>
      <c r="G185" s="35"/>
      <c r="H185" s="35"/>
    </row>
    <row r="186" spans="1:8" ht="15.75" customHeight="1">
      <c r="A186" s="4" t="s">
        <v>98</v>
      </c>
      <c r="B186" s="5" t="s">
        <v>210</v>
      </c>
      <c r="C186" s="23" t="s">
        <v>703</v>
      </c>
      <c r="D186" s="41" t="s">
        <v>1203</v>
      </c>
      <c r="E186" s="27" t="s">
        <v>462</v>
      </c>
      <c r="F186" s="35"/>
      <c r="G186" s="35"/>
      <c r="H186" s="35"/>
    </row>
    <row r="187" spans="1:8" ht="15.75" customHeight="1">
      <c r="A187" s="4" t="s">
        <v>101</v>
      </c>
      <c r="B187" s="5" t="s">
        <v>211</v>
      </c>
      <c r="C187" s="23" t="s">
        <v>426</v>
      </c>
      <c r="D187" s="42">
        <v>37932</v>
      </c>
      <c r="E187" s="27" t="s">
        <v>462</v>
      </c>
      <c r="F187" s="35"/>
      <c r="G187" s="35"/>
      <c r="H187" s="35"/>
    </row>
    <row r="188" spans="1:8" ht="15.75" customHeight="1">
      <c r="A188" s="4" t="s">
        <v>103</v>
      </c>
      <c r="B188" s="5" t="s">
        <v>212</v>
      </c>
      <c r="C188" s="23" t="s">
        <v>706</v>
      </c>
      <c r="D188" s="41" t="s">
        <v>1204</v>
      </c>
      <c r="E188" s="27" t="s">
        <v>462</v>
      </c>
      <c r="F188" s="35"/>
      <c r="G188" s="35"/>
      <c r="H188" s="35"/>
    </row>
    <row r="189" spans="1:8" ht="15.75" customHeight="1">
      <c r="A189" s="4" t="s">
        <v>105</v>
      </c>
      <c r="B189" s="5" t="s">
        <v>213</v>
      </c>
      <c r="C189" s="23" t="s">
        <v>708</v>
      </c>
      <c r="D189" s="41" t="s">
        <v>1205</v>
      </c>
      <c r="E189" s="27" t="s">
        <v>462</v>
      </c>
      <c r="F189" s="35"/>
      <c r="G189" s="35"/>
      <c r="H189" s="35"/>
    </row>
    <row r="190" spans="1:8" ht="15.75" customHeight="1">
      <c r="A190" s="4" t="s">
        <v>159</v>
      </c>
      <c r="B190" s="5" t="s">
        <v>214</v>
      </c>
      <c r="C190" s="23" t="s">
        <v>709</v>
      </c>
      <c r="D190" s="42">
        <v>38024</v>
      </c>
      <c r="E190" s="27" t="s">
        <v>462</v>
      </c>
      <c r="F190" s="35"/>
      <c r="G190" s="35"/>
      <c r="H190" s="35"/>
    </row>
    <row r="191" spans="1:8" ht="15.75" customHeight="1">
      <c r="A191" s="4" t="s">
        <v>161</v>
      </c>
      <c r="B191" s="5" t="s">
        <v>215</v>
      </c>
      <c r="C191" s="23" t="s">
        <v>740</v>
      </c>
      <c r="D191" s="41" t="s">
        <v>1206</v>
      </c>
      <c r="E191" s="27" t="s">
        <v>462</v>
      </c>
      <c r="F191" s="35"/>
      <c r="G191" s="35"/>
      <c r="H191" s="35"/>
    </row>
    <row r="192" spans="1:8" ht="15.75" customHeight="1">
      <c r="A192" s="4" t="s">
        <v>174</v>
      </c>
      <c r="B192" s="5" t="s">
        <v>216</v>
      </c>
      <c r="C192" s="23" t="s">
        <v>1207</v>
      </c>
      <c r="D192" s="41" t="s">
        <v>1186</v>
      </c>
      <c r="E192" s="27" t="s">
        <v>462</v>
      </c>
      <c r="F192" s="35"/>
      <c r="G192" s="35"/>
      <c r="H192" s="35"/>
    </row>
    <row r="193" spans="1:8" ht="15.75" customHeight="1">
      <c r="A193" s="4" t="s">
        <v>175</v>
      </c>
      <c r="B193" s="5" t="s">
        <v>217</v>
      </c>
      <c r="C193" s="23" t="s">
        <v>742</v>
      </c>
      <c r="D193" s="42">
        <v>37993</v>
      </c>
      <c r="E193" s="27" t="s">
        <v>462</v>
      </c>
      <c r="F193" s="35"/>
      <c r="G193" s="35"/>
      <c r="H193" s="35"/>
    </row>
    <row r="194" spans="1:8" ht="15.75" customHeight="1">
      <c r="A194" s="4" t="s">
        <v>176</v>
      </c>
      <c r="B194" s="5" t="s">
        <v>218</v>
      </c>
      <c r="C194" s="23" t="s">
        <v>1208</v>
      </c>
      <c r="D194" s="41" t="s">
        <v>1209</v>
      </c>
      <c r="E194" s="27" t="s">
        <v>462</v>
      </c>
      <c r="F194" s="35"/>
      <c r="G194" s="35"/>
      <c r="H194" s="35"/>
    </row>
    <row r="195" spans="1:8" ht="15.75" customHeight="1">
      <c r="A195" s="4" t="s">
        <v>177</v>
      </c>
      <c r="B195" s="5" t="s">
        <v>219</v>
      </c>
      <c r="C195" s="23" t="s">
        <v>1210</v>
      </c>
      <c r="D195" s="42">
        <v>37990</v>
      </c>
      <c r="E195" s="27" t="s">
        <v>462</v>
      </c>
      <c r="F195" s="35"/>
      <c r="G195" s="35"/>
      <c r="H195" s="35"/>
    </row>
    <row r="196" spans="1:8" ht="15.75" customHeight="1">
      <c r="A196" s="4" t="s">
        <v>178</v>
      </c>
      <c r="B196" s="5" t="s">
        <v>221</v>
      </c>
      <c r="C196" s="23" t="s">
        <v>712</v>
      </c>
      <c r="D196" s="42">
        <v>38295</v>
      </c>
      <c r="E196" s="27" t="s">
        <v>462</v>
      </c>
      <c r="F196" s="35"/>
      <c r="G196" s="35"/>
      <c r="H196" s="35"/>
    </row>
    <row r="197" spans="1:8" ht="15.75" customHeight="1">
      <c r="A197" s="4" t="s">
        <v>179</v>
      </c>
      <c r="B197" s="5" t="s">
        <v>222</v>
      </c>
      <c r="C197" s="23" t="s">
        <v>167</v>
      </c>
      <c r="D197" s="41" t="s">
        <v>1211</v>
      </c>
      <c r="E197" s="27" t="s">
        <v>462</v>
      </c>
      <c r="F197" s="35"/>
      <c r="G197" s="35"/>
      <c r="H197" s="35"/>
    </row>
    <row r="198" spans="1:8" ht="15.75" customHeight="1">
      <c r="A198" s="4" t="s">
        <v>180</v>
      </c>
      <c r="B198" s="5" t="s">
        <v>223</v>
      </c>
      <c r="C198" s="23" t="s">
        <v>775</v>
      </c>
      <c r="D198" s="42">
        <v>38272</v>
      </c>
      <c r="E198" s="27" t="s">
        <v>462</v>
      </c>
      <c r="F198" s="35"/>
      <c r="G198" s="35"/>
      <c r="H198" s="35"/>
    </row>
    <row r="199" spans="1:8" ht="15.75" customHeight="1">
      <c r="A199" s="4" t="s">
        <v>181</v>
      </c>
      <c r="B199" s="5" t="s">
        <v>224</v>
      </c>
      <c r="C199" s="23" t="s">
        <v>776</v>
      </c>
      <c r="D199" s="42">
        <v>38326</v>
      </c>
      <c r="E199" s="27" t="s">
        <v>462</v>
      </c>
      <c r="F199" s="35"/>
      <c r="G199" s="35"/>
      <c r="H199" s="35"/>
    </row>
    <row r="200" spans="1:8" ht="15.75" customHeight="1">
      <c r="A200" s="4" t="s">
        <v>182</v>
      </c>
      <c r="B200" s="5" t="s">
        <v>225</v>
      </c>
      <c r="C200" s="23" t="s">
        <v>777</v>
      </c>
      <c r="D200" s="42">
        <v>38180</v>
      </c>
      <c r="E200" s="27" t="s">
        <v>462</v>
      </c>
      <c r="F200" s="35"/>
      <c r="G200" s="35"/>
      <c r="H200" s="35"/>
    </row>
    <row r="201" spans="1:8" ht="15.75" customHeight="1">
      <c r="A201" s="4" t="s">
        <v>183</v>
      </c>
      <c r="B201" s="5" t="s">
        <v>226</v>
      </c>
      <c r="C201" s="23" t="s">
        <v>747</v>
      </c>
      <c r="D201" s="42">
        <v>38175</v>
      </c>
      <c r="E201" s="27" t="s">
        <v>462</v>
      </c>
      <c r="F201" s="35"/>
      <c r="G201" s="35"/>
      <c r="H201" s="35"/>
    </row>
    <row r="202" spans="1:8" ht="15.75" customHeight="1">
      <c r="A202" s="4" t="s">
        <v>184</v>
      </c>
      <c r="B202" s="5" t="s">
        <v>228</v>
      </c>
      <c r="C202" s="23" t="s">
        <v>748</v>
      </c>
      <c r="D202" s="41" t="s">
        <v>1163</v>
      </c>
      <c r="E202" s="27" t="s">
        <v>462</v>
      </c>
      <c r="F202" s="35"/>
      <c r="G202" s="35"/>
      <c r="H202" s="35"/>
    </row>
    <row r="203" spans="1:8" ht="15.75" customHeight="1">
      <c r="A203" s="4" t="s">
        <v>185</v>
      </c>
      <c r="B203" s="5" t="s">
        <v>230</v>
      </c>
      <c r="C203" s="23" t="s">
        <v>780</v>
      </c>
      <c r="D203" s="41" t="s">
        <v>1212</v>
      </c>
      <c r="E203" s="27" t="s">
        <v>462</v>
      </c>
      <c r="F203" s="35"/>
      <c r="G203" s="35"/>
      <c r="H203" s="35"/>
    </row>
    <row r="204" spans="1:8" ht="15.75" customHeight="1">
      <c r="A204" s="4" t="s">
        <v>186</v>
      </c>
      <c r="B204" s="5" t="s">
        <v>231</v>
      </c>
      <c r="C204" s="23" t="s">
        <v>717</v>
      </c>
      <c r="D204" s="41" t="s">
        <v>1213</v>
      </c>
      <c r="E204" s="27" t="s">
        <v>462</v>
      </c>
      <c r="F204" s="35"/>
      <c r="G204" s="35"/>
      <c r="H204" s="35"/>
    </row>
    <row r="205" spans="1:8" ht="15.75" customHeight="1">
      <c r="A205" s="4" t="s">
        <v>187</v>
      </c>
      <c r="B205" s="5" t="s">
        <v>232</v>
      </c>
      <c r="C205" s="23" t="s">
        <v>781</v>
      </c>
      <c r="D205" s="41" t="s">
        <v>1181</v>
      </c>
      <c r="E205" s="27" t="s">
        <v>462</v>
      </c>
      <c r="F205" s="35"/>
      <c r="G205" s="35"/>
      <c r="H205" s="35"/>
    </row>
    <row r="206" spans="1:8" s="3" customFormat="1" ht="15.75" customHeight="1">
      <c r="A206" s="28"/>
      <c r="B206" s="29"/>
      <c r="C206" s="30"/>
      <c r="D206" s="65" t="s">
        <v>785</v>
      </c>
      <c r="E206" s="62"/>
      <c r="F206" s="31">
        <f>SUM(F167:F205)</f>
        <v>0</v>
      </c>
      <c r="G206" s="31">
        <f>SUM(G167:G205)</f>
        <v>0</v>
      </c>
      <c r="H206" s="31">
        <f>SUM(H167:H205)</f>
        <v>0</v>
      </c>
    </row>
    <row r="207" spans="1:8" s="3" customFormat="1" ht="15.75" customHeight="1">
      <c r="A207" s="28"/>
      <c r="B207" s="29"/>
      <c r="C207" s="30"/>
      <c r="D207" s="61" t="s">
        <v>786</v>
      </c>
      <c r="E207" s="62"/>
      <c r="F207" s="31">
        <f>F206/39</f>
        <v>0</v>
      </c>
      <c r="G207" s="31">
        <f>G206/39</f>
        <v>0</v>
      </c>
      <c r="H207" s="31">
        <f>H206/39</f>
        <v>0</v>
      </c>
    </row>
    <row r="208" spans="1:8" s="3" customFormat="1" ht="15.75" customHeight="1">
      <c r="A208" s="32"/>
      <c r="B208" s="29"/>
      <c r="C208" s="30"/>
      <c r="D208" s="63" t="s">
        <v>787</v>
      </c>
      <c r="E208" s="64"/>
      <c r="F208" s="34">
        <f>COUNTIF(F167:F205,"&gt;=8")</f>
        <v>0</v>
      </c>
      <c r="G208" s="34">
        <f>COUNTIF(G167:G205,"&gt;=8")</f>
        <v>0</v>
      </c>
      <c r="H208" s="34">
        <f>COUNTIF(H167:H205,"&gt;=8")</f>
        <v>0</v>
      </c>
    </row>
    <row r="209" spans="1:8" s="3" customFormat="1" ht="15.75" customHeight="1">
      <c r="A209" s="32"/>
      <c r="B209" s="29"/>
      <c r="C209" s="30"/>
      <c r="D209" s="63" t="s">
        <v>788</v>
      </c>
      <c r="E209" s="64"/>
      <c r="F209" s="34">
        <f>COUNTIF(F167:F205,"&gt;=6,5")-F208</f>
        <v>0</v>
      </c>
      <c r="G209" s="34">
        <f>COUNTIF(G167:G205,"&gt;=6,5")-G208</f>
        <v>0</v>
      </c>
      <c r="H209" s="34">
        <f>COUNTIF(H167:H205,"&gt;=6,5")-H208</f>
        <v>0</v>
      </c>
    </row>
    <row r="210" spans="1:8" s="3" customFormat="1" ht="15.75" customHeight="1">
      <c r="A210" s="32"/>
      <c r="B210" s="29"/>
      <c r="C210" s="30"/>
      <c r="D210" s="63" t="s">
        <v>789</v>
      </c>
      <c r="E210" s="64"/>
      <c r="F210" s="34">
        <f>COUNTIF(F167:F205,"&gt;=5")-F208-F209</f>
        <v>0</v>
      </c>
      <c r="G210" s="34">
        <f>COUNTIF(G167:G205,"&gt;=5")-G208-G209</f>
        <v>0</v>
      </c>
      <c r="H210" s="34">
        <f>COUNTIF(H167:H205,"&gt;=5")-H208-H209</f>
        <v>0</v>
      </c>
    </row>
    <row r="211" spans="1:8" s="3" customFormat="1" ht="15.75" customHeight="1">
      <c r="A211" s="32"/>
      <c r="B211" s="29"/>
      <c r="C211" s="30"/>
      <c r="D211" s="63" t="s">
        <v>790</v>
      </c>
      <c r="E211" s="64"/>
      <c r="F211" s="34">
        <f>COUNTIF(F167:F205,"&gt;=2")-F208-F209-F210</f>
        <v>0</v>
      </c>
      <c r="G211" s="34">
        <f>COUNTIF(G167:G205,"&gt;=2")-G208-G209-G210</f>
        <v>0</v>
      </c>
      <c r="H211" s="34">
        <f>COUNTIF(H167:H205,"&gt;=2")-H208-H209-H210</f>
        <v>0</v>
      </c>
    </row>
    <row r="212" spans="1:8" s="3" customFormat="1" ht="15.75" customHeight="1">
      <c r="A212" s="32"/>
      <c r="B212" s="29"/>
      <c r="C212" s="30"/>
      <c r="D212" s="63" t="s">
        <v>791</v>
      </c>
      <c r="E212" s="64"/>
      <c r="F212" s="34">
        <f>COUNTIF(F167:F205,"&gt;=0")-F208-F209-F210-F211</f>
        <v>0</v>
      </c>
      <c r="G212" s="34">
        <f>COUNTIF(G167:G205,"&gt;=0")-G208-G209-G210-G211</f>
        <v>0</v>
      </c>
      <c r="H212" s="34">
        <f>COUNTIF(H167:H205,"&gt;=0")-H208-H209-H210-H211</f>
        <v>0</v>
      </c>
    </row>
    <row r="213" spans="1:8" ht="15.75" customHeight="1">
      <c r="A213" s="9"/>
      <c r="B213" s="7"/>
      <c r="C213" s="14"/>
      <c r="D213" s="13"/>
      <c r="E213" s="58"/>
      <c r="F213" s="58"/>
      <c r="G213" s="58"/>
      <c r="H213" s="58"/>
    </row>
  </sheetData>
  <sheetProtection/>
  <mergeCells count="47">
    <mergeCell ref="D153:E153"/>
    <mergeCell ref="D154:E154"/>
    <mergeCell ref="D155:E155"/>
    <mergeCell ref="D156:E156"/>
    <mergeCell ref="A2:H2"/>
    <mergeCell ref="A3:H3"/>
    <mergeCell ref="E213:H213"/>
    <mergeCell ref="D206:E206"/>
    <mergeCell ref="D207:E207"/>
    <mergeCell ref="D208:E208"/>
    <mergeCell ref="D209:E209"/>
    <mergeCell ref="D210:E210"/>
    <mergeCell ref="D211:E211"/>
    <mergeCell ref="D212:E212"/>
    <mergeCell ref="D101:E101"/>
    <mergeCell ref="D157:E157"/>
    <mergeCell ref="D158:E158"/>
    <mergeCell ref="D51:E51"/>
    <mergeCell ref="D52:E52"/>
    <mergeCell ref="D100:E100"/>
    <mergeCell ref="D105:E105"/>
    <mergeCell ref="D106:E106"/>
    <mergeCell ref="D152:E152"/>
    <mergeCell ref="C59:C60"/>
    <mergeCell ref="D59:D60"/>
    <mergeCell ref="E59:E60"/>
    <mergeCell ref="B59:B60"/>
    <mergeCell ref="D46:E46"/>
    <mergeCell ref="D47:E47"/>
    <mergeCell ref="D48:E48"/>
    <mergeCell ref="D49:E49"/>
    <mergeCell ref="D50:E50"/>
    <mergeCell ref="A56:H56"/>
    <mergeCell ref="A57:H57"/>
    <mergeCell ref="A58:H58"/>
    <mergeCell ref="D104:E104"/>
    <mergeCell ref="A108:H108"/>
    <mergeCell ref="A109:H109"/>
    <mergeCell ref="A110:H110"/>
    <mergeCell ref="A4:H4"/>
    <mergeCell ref="E160:H160"/>
    <mergeCell ref="D102:E102"/>
    <mergeCell ref="D103:E103"/>
    <mergeCell ref="A59:A60"/>
    <mergeCell ref="A162:H162"/>
    <mergeCell ref="A163:H163"/>
    <mergeCell ref="A164:H164"/>
  </mergeCells>
  <printOptions/>
  <pageMargins left="0.42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8"/>
  <sheetViews>
    <sheetView zoomScalePageLayoutView="0" workbookViewId="0" topLeftCell="A222">
      <selection activeCell="K253" sqref="K253"/>
    </sheetView>
  </sheetViews>
  <sheetFormatPr defaultColWidth="9.00390625" defaultRowHeight="15" customHeight="1"/>
  <cols>
    <col min="1" max="1" width="7.125" style="18" customWidth="1"/>
    <col min="2" max="2" width="7.125" style="11" customWidth="1"/>
    <col min="3" max="3" width="25.125" style="12" customWidth="1"/>
    <col min="4" max="4" width="10.625" style="3" customWidth="1"/>
    <col min="5" max="5" width="5.125" style="11" customWidth="1"/>
    <col min="6" max="8" width="9.875" style="36" customWidth="1"/>
    <col min="9" max="16384" width="9.00390625" style="1" customWidth="1"/>
  </cols>
  <sheetData>
    <row r="1" spans="1:7" s="77" customFormat="1" ht="16.5" customHeight="1">
      <c r="A1" s="75" t="s">
        <v>5</v>
      </c>
      <c r="B1" s="76"/>
      <c r="E1" s="76"/>
      <c r="G1" s="76"/>
    </row>
    <row r="2" spans="1:8" s="77" customFormat="1" ht="16.5" customHeight="1">
      <c r="A2" s="78" t="s">
        <v>1306</v>
      </c>
      <c r="B2" s="78"/>
      <c r="C2" s="78"/>
      <c r="D2" s="78"/>
      <c r="E2" s="78"/>
      <c r="F2" s="78"/>
      <c r="G2" s="78"/>
      <c r="H2" s="78"/>
    </row>
    <row r="3" spans="1:8" s="77" customFormat="1" ht="16.5" customHeight="1">
      <c r="A3" s="78" t="s">
        <v>1309</v>
      </c>
      <c r="B3" s="78"/>
      <c r="C3" s="78"/>
      <c r="D3" s="78"/>
      <c r="E3" s="78"/>
      <c r="F3" s="78"/>
      <c r="G3" s="78"/>
      <c r="H3" s="78"/>
    </row>
    <row r="4" spans="1:8" s="77" customFormat="1" ht="16.5" customHeight="1">
      <c r="A4" s="79" t="s">
        <v>1325</v>
      </c>
      <c r="B4" s="79"/>
      <c r="C4" s="79"/>
      <c r="D4" s="79"/>
      <c r="E4" s="79"/>
      <c r="F4" s="79"/>
      <c r="G4" s="79"/>
      <c r="H4" s="79"/>
    </row>
    <row r="5" spans="1:8" s="77" customFormat="1" ht="16.5" customHeigh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85" t="s">
        <v>1312</v>
      </c>
      <c r="G5" s="86" t="s">
        <v>1308</v>
      </c>
      <c r="H5" s="87" t="s">
        <v>470</v>
      </c>
    </row>
    <row r="6" spans="1:8" ht="15" customHeight="1">
      <c r="A6" s="20">
        <v>1</v>
      </c>
      <c r="B6" s="45" t="s">
        <v>6</v>
      </c>
      <c r="C6" s="23" t="s">
        <v>242</v>
      </c>
      <c r="D6" s="41" t="s">
        <v>1214</v>
      </c>
      <c r="E6" s="27" t="s">
        <v>463</v>
      </c>
      <c r="F6" s="35"/>
      <c r="G6" s="35"/>
      <c r="H6" s="35"/>
    </row>
    <row r="7" spans="1:8" ht="15" customHeight="1">
      <c r="A7" s="21">
        <v>2</v>
      </c>
      <c r="B7" s="45" t="s">
        <v>8</v>
      </c>
      <c r="C7" s="23" t="s">
        <v>243</v>
      </c>
      <c r="D7" s="41" t="s">
        <v>1215</v>
      </c>
      <c r="E7" s="27" t="s">
        <v>463</v>
      </c>
      <c r="F7" s="35"/>
      <c r="G7" s="35"/>
      <c r="H7" s="35"/>
    </row>
    <row r="8" spans="1:8" ht="15" customHeight="1">
      <c r="A8" s="20">
        <v>3</v>
      </c>
      <c r="B8" s="45" t="s">
        <v>9</v>
      </c>
      <c r="C8" s="23" t="s">
        <v>244</v>
      </c>
      <c r="D8" s="41" t="s">
        <v>1216</v>
      </c>
      <c r="E8" s="27" t="s">
        <v>463</v>
      </c>
      <c r="F8" s="35"/>
      <c r="G8" s="35"/>
      <c r="H8" s="35"/>
    </row>
    <row r="9" spans="1:8" ht="15" customHeight="1">
      <c r="A9" s="21">
        <v>4</v>
      </c>
      <c r="B9" s="45" t="s">
        <v>10</v>
      </c>
      <c r="C9" s="23" t="s">
        <v>80</v>
      </c>
      <c r="D9" s="42">
        <v>37837</v>
      </c>
      <c r="E9" s="27" t="s">
        <v>463</v>
      </c>
      <c r="F9" s="35"/>
      <c r="G9" s="35"/>
      <c r="H9" s="35"/>
    </row>
    <row r="10" spans="1:8" ht="15" customHeight="1">
      <c r="A10" s="20">
        <v>5</v>
      </c>
      <c r="B10" s="45" t="s">
        <v>11</v>
      </c>
      <c r="C10" s="23" t="s">
        <v>245</v>
      </c>
      <c r="D10" s="42">
        <v>37752</v>
      </c>
      <c r="E10" s="27" t="s">
        <v>463</v>
      </c>
      <c r="F10" s="35"/>
      <c r="G10" s="35"/>
      <c r="H10" s="35"/>
    </row>
    <row r="11" spans="1:8" ht="15" customHeight="1">
      <c r="A11" s="21">
        <v>6</v>
      </c>
      <c r="B11" s="45" t="s">
        <v>12</v>
      </c>
      <c r="C11" s="23" t="s">
        <v>247</v>
      </c>
      <c r="D11" s="42">
        <v>37866</v>
      </c>
      <c r="E11" s="27" t="s">
        <v>463</v>
      </c>
      <c r="F11" s="35"/>
      <c r="G11" s="35"/>
      <c r="H11" s="35"/>
    </row>
    <row r="12" spans="1:8" ht="15" customHeight="1">
      <c r="A12" s="20">
        <v>7</v>
      </c>
      <c r="B12" s="45" t="s">
        <v>14</v>
      </c>
      <c r="C12" s="23" t="s">
        <v>248</v>
      </c>
      <c r="D12" s="42">
        <v>37783</v>
      </c>
      <c r="E12" s="27" t="s">
        <v>463</v>
      </c>
      <c r="F12" s="35"/>
      <c r="G12" s="35"/>
      <c r="H12" s="35"/>
    </row>
    <row r="13" spans="1:8" ht="15" customHeight="1">
      <c r="A13" s="21">
        <v>8</v>
      </c>
      <c r="B13" s="45" t="s">
        <v>15</v>
      </c>
      <c r="C13" s="23" t="s">
        <v>249</v>
      </c>
      <c r="D13" s="41" t="s">
        <v>1217</v>
      </c>
      <c r="E13" s="27" t="s">
        <v>463</v>
      </c>
      <c r="F13" s="35"/>
      <c r="G13" s="35"/>
      <c r="H13" s="35"/>
    </row>
    <row r="14" spans="1:8" ht="15" customHeight="1">
      <c r="A14" s="20">
        <v>9</v>
      </c>
      <c r="B14" s="45" t="s">
        <v>16</v>
      </c>
      <c r="C14" s="23" t="s">
        <v>782</v>
      </c>
      <c r="D14" s="41" t="s">
        <v>1218</v>
      </c>
      <c r="E14" s="27" t="s">
        <v>463</v>
      </c>
      <c r="F14" s="35"/>
      <c r="G14" s="35"/>
      <c r="H14" s="35"/>
    </row>
    <row r="15" spans="1:8" ht="15" customHeight="1">
      <c r="A15" s="21">
        <v>10</v>
      </c>
      <c r="B15" s="45" t="s">
        <v>17</v>
      </c>
      <c r="C15" s="23" t="s">
        <v>251</v>
      </c>
      <c r="D15" s="42">
        <v>37813</v>
      </c>
      <c r="E15" s="27" t="s">
        <v>463</v>
      </c>
      <c r="F15" s="35"/>
      <c r="G15" s="35"/>
      <c r="H15" s="35"/>
    </row>
    <row r="16" spans="1:8" ht="15" customHeight="1">
      <c r="A16" s="20">
        <v>11</v>
      </c>
      <c r="B16" s="45" t="s">
        <v>18</v>
      </c>
      <c r="C16" s="23" t="s">
        <v>252</v>
      </c>
      <c r="D16" s="41" t="s">
        <v>1219</v>
      </c>
      <c r="E16" s="27" t="s">
        <v>463</v>
      </c>
      <c r="F16" s="35"/>
      <c r="G16" s="35"/>
      <c r="H16" s="35"/>
    </row>
    <row r="17" spans="1:8" ht="15" customHeight="1">
      <c r="A17" s="21">
        <v>12</v>
      </c>
      <c r="B17" s="45" t="s">
        <v>19</v>
      </c>
      <c r="C17" s="23" t="s">
        <v>94</v>
      </c>
      <c r="D17" s="42">
        <v>37869</v>
      </c>
      <c r="E17" s="27" t="s">
        <v>463</v>
      </c>
      <c r="F17" s="35"/>
      <c r="G17" s="35"/>
      <c r="H17" s="35"/>
    </row>
    <row r="18" spans="1:8" ht="15" customHeight="1">
      <c r="A18" s="20">
        <v>13</v>
      </c>
      <c r="B18" s="45" t="s">
        <v>20</v>
      </c>
      <c r="C18" s="23" t="s">
        <v>253</v>
      </c>
      <c r="D18" s="42">
        <v>37718</v>
      </c>
      <c r="E18" s="27" t="s">
        <v>463</v>
      </c>
      <c r="F18" s="35"/>
      <c r="G18" s="35"/>
      <c r="H18" s="35"/>
    </row>
    <row r="19" spans="1:8" ht="15" customHeight="1">
      <c r="A19" s="21">
        <v>14</v>
      </c>
      <c r="B19" s="45" t="s">
        <v>21</v>
      </c>
      <c r="C19" s="23" t="s">
        <v>254</v>
      </c>
      <c r="D19" s="41" t="s">
        <v>1217</v>
      </c>
      <c r="E19" s="27" t="s">
        <v>463</v>
      </c>
      <c r="F19" s="35"/>
      <c r="G19" s="35"/>
      <c r="H19" s="35"/>
    </row>
    <row r="20" spans="1:8" ht="15" customHeight="1">
      <c r="A20" s="20">
        <v>15</v>
      </c>
      <c r="B20" s="45" t="s">
        <v>22</v>
      </c>
      <c r="C20" s="23" t="s">
        <v>255</v>
      </c>
      <c r="D20" s="41" t="s">
        <v>1220</v>
      </c>
      <c r="E20" s="27" t="s">
        <v>463</v>
      </c>
      <c r="F20" s="35"/>
      <c r="G20" s="35"/>
      <c r="H20" s="35"/>
    </row>
    <row r="21" spans="1:8" ht="15" customHeight="1">
      <c r="A21" s="21">
        <v>16</v>
      </c>
      <c r="B21" s="45" t="s">
        <v>23</v>
      </c>
      <c r="C21" s="23" t="s">
        <v>256</v>
      </c>
      <c r="D21" s="42">
        <v>37716</v>
      </c>
      <c r="E21" s="27" t="s">
        <v>463</v>
      </c>
      <c r="F21" s="35"/>
      <c r="G21" s="35"/>
      <c r="H21" s="35"/>
    </row>
    <row r="22" spans="1:8" ht="15" customHeight="1">
      <c r="A22" s="20">
        <v>17</v>
      </c>
      <c r="B22" s="45" t="s">
        <v>24</v>
      </c>
      <c r="C22" s="23" t="s">
        <v>290</v>
      </c>
      <c r="D22" s="42">
        <v>37656</v>
      </c>
      <c r="E22" s="27" t="s">
        <v>463</v>
      </c>
      <c r="F22" s="35"/>
      <c r="G22" s="35"/>
      <c r="H22" s="35"/>
    </row>
    <row r="23" spans="1:8" ht="15" customHeight="1">
      <c r="A23" s="21">
        <v>18</v>
      </c>
      <c r="B23" s="45" t="s">
        <v>25</v>
      </c>
      <c r="C23" s="23" t="s">
        <v>257</v>
      </c>
      <c r="D23" s="42">
        <v>37934</v>
      </c>
      <c r="E23" s="27" t="s">
        <v>463</v>
      </c>
      <c r="F23" s="35"/>
      <c r="G23" s="35"/>
      <c r="H23" s="35"/>
    </row>
    <row r="24" spans="1:8" ht="15" customHeight="1">
      <c r="A24" s="20">
        <v>19</v>
      </c>
      <c r="B24" s="45" t="s">
        <v>27</v>
      </c>
      <c r="C24" s="23" t="s">
        <v>258</v>
      </c>
      <c r="D24" s="41" t="s">
        <v>1221</v>
      </c>
      <c r="E24" s="27" t="s">
        <v>463</v>
      </c>
      <c r="F24" s="35"/>
      <c r="G24" s="35"/>
      <c r="H24" s="35"/>
    </row>
    <row r="25" spans="1:8" ht="15" customHeight="1">
      <c r="A25" s="21">
        <v>20</v>
      </c>
      <c r="B25" s="45" t="s">
        <v>28</v>
      </c>
      <c r="C25" s="23" t="s">
        <v>259</v>
      </c>
      <c r="D25" s="41" t="s">
        <v>1222</v>
      </c>
      <c r="E25" s="27" t="s">
        <v>463</v>
      </c>
      <c r="F25" s="35"/>
      <c r="G25" s="35"/>
      <c r="H25" s="35"/>
    </row>
    <row r="26" spans="1:8" ht="15" customHeight="1">
      <c r="A26" s="20">
        <v>21</v>
      </c>
      <c r="B26" s="45" t="s">
        <v>30</v>
      </c>
      <c r="C26" s="23" t="s">
        <v>261</v>
      </c>
      <c r="D26" s="41" t="s">
        <v>1223</v>
      </c>
      <c r="E26" s="27" t="s">
        <v>463</v>
      </c>
      <c r="F26" s="35"/>
      <c r="G26" s="35"/>
      <c r="H26" s="35"/>
    </row>
    <row r="27" spans="1:8" ht="15" customHeight="1">
      <c r="A27" s="21">
        <v>22</v>
      </c>
      <c r="B27" s="45" t="s">
        <v>33</v>
      </c>
      <c r="C27" s="23" t="s">
        <v>262</v>
      </c>
      <c r="D27" s="41" t="s">
        <v>1224</v>
      </c>
      <c r="E27" s="27" t="s">
        <v>463</v>
      </c>
      <c r="F27" s="35"/>
      <c r="G27" s="35"/>
      <c r="H27" s="35"/>
    </row>
    <row r="28" spans="1:8" ht="15" customHeight="1">
      <c r="A28" s="20">
        <v>23</v>
      </c>
      <c r="B28" s="45" t="s">
        <v>36</v>
      </c>
      <c r="C28" s="23" t="s">
        <v>263</v>
      </c>
      <c r="D28" s="42">
        <v>37720</v>
      </c>
      <c r="E28" s="27" t="s">
        <v>463</v>
      </c>
      <c r="F28" s="35"/>
      <c r="G28" s="35"/>
      <c r="H28" s="35"/>
    </row>
    <row r="29" spans="1:8" ht="15" customHeight="1">
      <c r="A29" s="21">
        <v>24</v>
      </c>
      <c r="B29" s="45" t="s">
        <v>38</v>
      </c>
      <c r="C29" s="23" t="s">
        <v>265</v>
      </c>
      <c r="D29" s="41" t="s">
        <v>1225</v>
      </c>
      <c r="E29" s="27" t="s">
        <v>463</v>
      </c>
      <c r="F29" s="35"/>
      <c r="G29" s="35"/>
      <c r="H29" s="35"/>
    </row>
    <row r="30" spans="1:8" ht="15" customHeight="1">
      <c r="A30" s="20">
        <v>25</v>
      </c>
      <c r="B30" s="45" t="s">
        <v>40</v>
      </c>
      <c r="C30" s="23" t="s">
        <v>300</v>
      </c>
      <c r="D30" s="42">
        <v>37631</v>
      </c>
      <c r="E30" s="27" t="s">
        <v>463</v>
      </c>
      <c r="F30" s="35"/>
      <c r="G30" s="35"/>
      <c r="H30" s="35"/>
    </row>
    <row r="31" spans="1:8" ht="15" customHeight="1">
      <c r="A31" s="21">
        <v>26</v>
      </c>
      <c r="B31" s="45" t="s">
        <v>42</v>
      </c>
      <c r="C31" s="23" t="s">
        <v>266</v>
      </c>
      <c r="D31" s="42">
        <v>37904</v>
      </c>
      <c r="E31" s="27" t="s">
        <v>463</v>
      </c>
      <c r="F31" s="35"/>
      <c r="G31" s="35"/>
      <c r="H31" s="35"/>
    </row>
    <row r="32" spans="1:8" ht="15" customHeight="1">
      <c r="A32" s="20">
        <v>27</v>
      </c>
      <c r="B32" s="45" t="s">
        <v>44</v>
      </c>
      <c r="C32" s="23" t="s">
        <v>267</v>
      </c>
      <c r="D32" s="42">
        <v>37937</v>
      </c>
      <c r="E32" s="27" t="s">
        <v>463</v>
      </c>
      <c r="F32" s="35"/>
      <c r="G32" s="35"/>
      <c r="H32" s="35"/>
    </row>
    <row r="33" spans="1:8" ht="15" customHeight="1">
      <c r="A33" s="21">
        <v>28</v>
      </c>
      <c r="B33" s="45" t="s">
        <v>46</v>
      </c>
      <c r="C33" s="23" t="s">
        <v>268</v>
      </c>
      <c r="D33" s="41" t="s">
        <v>1226</v>
      </c>
      <c r="E33" s="27" t="s">
        <v>463</v>
      </c>
      <c r="F33" s="35"/>
      <c r="G33" s="35"/>
      <c r="H33" s="35"/>
    </row>
    <row r="34" spans="1:8" ht="15" customHeight="1">
      <c r="A34" s="20">
        <v>29</v>
      </c>
      <c r="B34" s="45" t="s">
        <v>48</v>
      </c>
      <c r="C34" s="23" t="s">
        <v>269</v>
      </c>
      <c r="D34" s="42">
        <v>37963</v>
      </c>
      <c r="E34" s="27" t="s">
        <v>463</v>
      </c>
      <c r="F34" s="35"/>
      <c r="G34" s="35"/>
      <c r="H34" s="35"/>
    </row>
    <row r="35" spans="1:8" ht="15" customHeight="1">
      <c r="A35" s="21">
        <v>30</v>
      </c>
      <c r="B35" s="45" t="s">
        <v>50</v>
      </c>
      <c r="C35" s="23" t="s">
        <v>270</v>
      </c>
      <c r="D35" s="41" t="s">
        <v>1227</v>
      </c>
      <c r="E35" s="27" t="s">
        <v>463</v>
      </c>
      <c r="F35" s="35"/>
      <c r="G35" s="35"/>
      <c r="H35" s="35"/>
    </row>
    <row r="36" spans="1:8" ht="15" customHeight="1">
      <c r="A36" s="20">
        <v>31</v>
      </c>
      <c r="B36" s="45" t="s">
        <v>52</v>
      </c>
      <c r="C36" s="23" t="s">
        <v>303</v>
      </c>
      <c r="D36" s="41" t="s">
        <v>1228</v>
      </c>
      <c r="E36" s="27" t="s">
        <v>463</v>
      </c>
      <c r="F36" s="35"/>
      <c r="G36" s="35"/>
      <c r="H36" s="35"/>
    </row>
    <row r="37" spans="1:8" ht="15" customHeight="1">
      <c r="A37" s="21">
        <v>32</v>
      </c>
      <c r="B37" s="45" t="s">
        <v>54</v>
      </c>
      <c r="C37" s="23" t="s">
        <v>272</v>
      </c>
      <c r="D37" s="42">
        <v>37747</v>
      </c>
      <c r="E37" s="27" t="s">
        <v>463</v>
      </c>
      <c r="F37" s="35"/>
      <c r="G37" s="35"/>
      <c r="H37" s="35"/>
    </row>
    <row r="38" spans="1:8" ht="15" customHeight="1">
      <c r="A38" s="20">
        <v>33</v>
      </c>
      <c r="B38" s="45" t="s">
        <v>56</v>
      </c>
      <c r="C38" s="23" t="s">
        <v>57</v>
      </c>
      <c r="D38" s="41" t="s">
        <v>1229</v>
      </c>
      <c r="E38" s="27" t="s">
        <v>463</v>
      </c>
      <c r="F38" s="35"/>
      <c r="G38" s="35"/>
      <c r="H38" s="35"/>
    </row>
    <row r="39" spans="1:8" ht="15" customHeight="1">
      <c r="A39" s="21">
        <v>34</v>
      </c>
      <c r="B39" s="45" t="s">
        <v>59</v>
      </c>
      <c r="C39" s="23" t="s">
        <v>273</v>
      </c>
      <c r="D39" s="42">
        <v>37657</v>
      </c>
      <c r="E39" s="27" t="s">
        <v>463</v>
      </c>
      <c r="F39" s="35"/>
      <c r="G39" s="35"/>
      <c r="H39" s="35"/>
    </row>
    <row r="40" spans="1:8" ht="15" customHeight="1">
      <c r="A40" s="20">
        <v>35</v>
      </c>
      <c r="B40" s="45" t="s">
        <v>61</v>
      </c>
      <c r="C40" s="23" t="s">
        <v>305</v>
      </c>
      <c r="D40" s="41" t="s">
        <v>1230</v>
      </c>
      <c r="E40" s="27" t="s">
        <v>463</v>
      </c>
      <c r="F40" s="35"/>
      <c r="G40" s="35"/>
      <c r="H40" s="35"/>
    </row>
    <row r="41" spans="1:8" ht="15" customHeight="1">
      <c r="A41" s="21">
        <v>36</v>
      </c>
      <c r="B41" s="45" t="s">
        <v>63</v>
      </c>
      <c r="C41" s="23" t="s">
        <v>274</v>
      </c>
      <c r="D41" s="42">
        <v>37809</v>
      </c>
      <c r="E41" s="27" t="s">
        <v>463</v>
      </c>
      <c r="F41" s="35"/>
      <c r="G41" s="35"/>
      <c r="H41" s="35"/>
    </row>
    <row r="42" spans="1:8" ht="15" customHeight="1">
      <c r="A42" s="20">
        <v>37</v>
      </c>
      <c r="B42" s="45" t="s">
        <v>65</v>
      </c>
      <c r="C42" s="23" t="s">
        <v>275</v>
      </c>
      <c r="D42" s="42">
        <v>37749</v>
      </c>
      <c r="E42" s="27" t="s">
        <v>463</v>
      </c>
      <c r="F42" s="35"/>
      <c r="G42" s="35"/>
      <c r="H42" s="35"/>
    </row>
    <row r="43" spans="1:8" ht="15" customHeight="1">
      <c r="A43" s="21">
        <v>38</v>
      </c>
      <c r="B43" s="45" t="s">
        <v>67</v>
      </c>
      <c r="C43" s="23" t="s">
        <v>314</v>
      </c>
      <c r="D43" s="42">
        <v>37804</v>
      </c>
      <c r="E43" s="27" t="s">
        <v>463</v>
      </c>
      <c r="F43" s="35"/>
      <c r="G43" s="35"/>
      <c r="H43" s="35"/>
    </row>
    <row r="44" spans="1:8" ht="15" customHeight="1">
      <c r="A44" s="20">
        <v>39</v>
      </c>
      <c r="B44" s="45" t="s">
        <v>70</v>
      </c>
      <c r="C44" s="23" t="s">
        <v>276</v>
      </c>
      <c r="D44" s="42">
        <v>37627</v>
      </c>
      <c r="E44" s="27" t="s">
        <v>463</v>
      </c>
      <c r="F44" s="35"/>
      <c r="G44" s="35"/>
      <c r="H44" s="35"/>
    </row>
    <row r="45" spans="1:8" ht="15" customHeight="1">
      <c r="A45" s="21">
        <v>40</v>
      </c>
      <c r="B45" s="45" t="s">
        <v>73</v>
      </c>
      <c r="C45" s="23" t="s">
        <v>277</v>
      </c>
      <c r="D45" s="42">
        <v>37934</v>
      </c>
      <c r="E45" s="27" t="s">
        <v>463</v>
      </c>
      <c r="F45" s="35"/>
      <c r="G45" s="35"/>
      <c r="H45" s="35"/>
    </row>
    <row r="46" spans="1:8" ht="15" customHeight="1">
      <c r="A46" s="20">
        <v>41</v>
      </c>
      <c r="B46" s="45" t="s">
        <v>74</v>
      </c>
      <c r="C46" s="23" t="s">
        <v>279</v>
      </c>
      <c r="D46" s="42">
        <v>37843</v>
      </c>
      <c r="E46" s="27" t="s">
        <v>463</v>
      </c>
      <c r="F46" s="35"/>
      <c r="G46" s="35"/>
      <c r="H46" s="35"/>
    </row>
    <row r="47" spans="1:8" s="3" customFormat="1" ht="15" customHeight="1">
      <c r="A47" s="28"/>
      <c r="B47" s="29"/>
      <c r="C47" s="30"/>
      <c r="D47" s="61" t="s">
        <v>785</v>
      </c>
      <c r="E47" s="62"/>
      <c r="F47" s="31">
        <f>SUM(F6:F46)</f>
        <v>0</v>
      </c>
      <c r="G47" s="31">
        <f>SUM(G6:G46)</f>
        <v>0</v>
      </c>
      <c r="H47" s="31">
        <f>SUM(H6:H46)</f>
        <v>0</v>
      </c>
    </row>
    <row r="48" spans="1:8" s="3" customFormat="1" ht="15" customHeight="1">
      <c r="A48" s="28"/>
      <c r="B48" s="29"/>
      <c r="C48" s="30"/>
      <c r="D48" s="61" t="s">
        <v>786</v>
      </c>
      <c r="E48" s="62"/>
      <c r="F48" s="31">
        <f>F47/41</f>
        <v>0</v>
      </c>
      <c r="G48" s="31">
        <f>G47/41</f>
        <v>0</v>
      </c>
      <c r="H48" s="31">
        <f>H47/41</f>
        <v>0</v>
      </c>
    </row>
    <row r="49" spans="1:8" s="3" customFormat="1" ht="15" customHeight="1">
      <c r="A49" s="32"/>
      <c r="B49" s="29"/>
      <c r="C49" s="30"/>
      <c r="D49" s="63" t="s">
        <v>787</v>
      </c>
      <c r="E49" s="64"/>
      <c r="F49" s="33">
        <f>COUNTIF(F6:F46,"&gt;=8")</f>
        <v>0</v>
      </c>
      <c r="G49" s="33">
        <f>COUNTIF(G6:G46,"&gt;=8")</f>
        <v>0</v>
      </c>
      <c r="H49" s="33">
        <f>COUNTIF(H6:H46,"&gt;=8")</f>
        <v>0</v>
      </c>
    </row>
    <row r="50" spans="1:8" s="3" customFormat="1" ht="15" customHeight="1">
      <c r="A50" s="32"/>
      <c r="B50" s="29"/>
      <c r="C50" s="30"/>
      <c r="D50" s="63" t="s">
        <v>788</v>
      </c>
      <c r="E50" s="64"/>
      <c r="F50" s="33">
        <f>COUNTIF(F6:F46,"&gt;=6.5")-F49</f>
        <v>0</v>
      </c>
      <c r="G50" s="33">
        <f>COUNTIF(G6:G46,"&gt;=6.5")-G49</f>
        <v>0</v>
      </c>
      <c r="H50" s="33">
        <f>COUNTIF(H6:H46,"&gt;=6.5")-H49</f>
        <v>0</v>
      </c>
    </row>
    <row r="51" spans="1:8" s="3" customFormat="1" ht="15" customHeight="1">
      <c r="A51" s="32"/>
      <c r="B51" s="29"/>
      <c r="C51" s="30"/>
      <c r="D51" s="63" t="s">
        <v>789</v>
      </c>
      <c r="E51" s="64"/>
      <c r="F51" s="33">
        <f>COUNTIF(F6:F46,"&gt;=5")-F49-F50</f>
        <v>0</v>
      </c>
      <c r="G51" s="33">
        <f>COUNTIF(G6:G46,"&gt;=5")-G49-G50</f>
        <v>0</v>
      </c>
      <c r="H51" s="33">
        <f>COUNTIF(H6:H46,"&gt;=5")-H49-H50</f>
        <v>0</v>
      </c>
    </row>
    <row r="52" spans="1:8" s="3" customFormat="1" ht="15" customHeight="1">
      <c r="A52" s="32"/>
      <c r="B52" s="29"/>
      <c r="C52" s="30"/>
      <c r="D52" s="63" t="s">
        <v>790</v>
      </c>
      <c r="E52" s="64"/>
      <c r="F52" s="33">
        <f>COUNTIF(F6:F46,"&gt;=2")-F49-F50-F51</f>
        <v>0</v>
      </c>
      <c r="G52" s="33">
        <f>COUNTIF(G6:G46,"&gt;=2")-G49-G50-G51</f>
        <v>0</v>
      </c>
      <c r="H52" s="33">
        <f>COUNTIF(H6:H46,"&gt;=2")-H49-H50-H51</f>
        <v>0</v>
      </c>
    </row>
    <row r="53" spans="1:8" s="3" customFormat="1" ht="15" customHeight="1">
      <c r="A53" s="32"/>
      <c r="B53" s="29"/>
      <c r="C53" s="30"/>
      <c r="D53" s="63" t="s">
        <v>791</v>
      </c>
      <c r="E53" s="64"/>
      <c r="F53" s="33">
        <f>COUNTIF(F6:F46,"&gt;=0")-F49-F50-F51-F52</f>
        <v>0</v>
      </c>
      <c r="G53" s="33">
        <f>COUNTIF(G6:G46,"&gt;=0")-G49-G50-G51-G52</f>
        <v>0</v>
      </c>
      <c r="H53" s="33">
        <f>COUNTIF(H6:H46,"&gt;=0")-H49-H50-H51-H52</f>
        <v>0</v>
      </c>
    </row>
    <row r="54" spans="1:8" ht="15" customHeight="1">
      <c r="A54" s="17"/>
      <c r="B54" s="7"/>
      <c r="C54" s="14"/>
      <c r="D54" s="2"/>
      <c r="E54" s="58"/>
      <c r="F54" s="58"/>
      <c r="G54" s="58"/>
      <c r="H54" s="58"/>
    </row>
    <row r="55" spans="1:8" ht="15" customHeight="1">
      <c r="A55" s="17"/>
      <c r="B55" s="7"/>
      <c r="C55" s="14"/>
      <c r="D55" s="2"/>
      <c r="E55" s="10"/>
      <c r="F55" s="10"/>
      <c r="G55" s="10"/>
      <c r="H55" s="10"/>
    </row>
    <row r="56" spans="1:7" s="77" customFormat="1" ht="16.5" customHeight="1">
      <c r="A56" s="75" t="s">
        <v>5</v>
      </c>
      <c r="B56" s="76"/>
      <c r="E56" s="76"/>
      <c r="G56" s="76"/>
    </row>
    <row r="57" spans="1:8" s="77" customFormat="1" ht="16.5" customHeight="1">
      <c r="A57" s="78" t="s">
        <v>1306</v>
      </c>
      <c r="B57" s="78"/>
      <c r="C57" s="78"/>
      <c r="D57" s="78"/>
      <c r="E57" s="78"/>
      <c r="F57" s="78"/>
      <c r="G57" s="78"/>
      <c r="H57" s="78"/>
    </row>
    <row r="58" spans="1:8" s="77" customFormat="1" ht="16.5" customHeight="1">
      <c r="A58" s="78" t="s">
        <v>1309</v>
      </c>
      <c r="B58" s="78"/>
      <c r="C58" s="78"/>
      <c r="D58" s="78"/>
      <c r="E58" s="78"/>
      <c r="F58" s="78"/>
      <c r="G58" s="78"/>
      <c r="H58" s="78"/>
    </row>
    <row r="59" spans="1:8" s="77" customFormat="1" ht="16.5" customHeight="1">
      <c r="A59" s="79" t="s">
        <v>1326</v>
      </c>
      <c r="B59" s="79"/>
      <c r="C59" s="79"/>
      <c r="D59" s="79"/>
      <c r="E59" s="79"/>
      <c r="F59" s="79"/>
      <c r="G59" s="79"/>
      <c r="H59" s="79"/>
    </row>
    <row r="60" spans="1:8" s="77" customFormat="1" ht="16.5" customHeight="1">
      <c r="A60" s="15" t="s">
        <v>0</v>
      </c>
      <c r="B60" s="15" t="s">
        <v>1</v>
      </c>
      <c r="C60" s="15" t="s">
        <v>2</v>
      </c>
      <c r="D60" s="15" t="s">
        <v>3</v>
      </c>
      <c r="E60" s="15" t="s">
        <v>4</v>
      </c>
      <c r="F60" s="85" t="s">
        <v>1312</v>
      </c>
      <c r="G60" s="86" t="s">
        <v>1308</v>
      </c>
      <c r="H60" s="87" t="s">
        <v>470</v>
      </c>
    </row>
    <row r="61" spans="1:8" ht="15" customHeight="1">
      <c r="A61" s="22" t="s">
        <v>29</v>
      </c>
      <c r="B61" s="45" t="s">
        <v>75</v>
      </c>
      <c r="C61" s="23" t="s">
        <v>280</v>
      </c>
      <c r="D61" s="42">
        <v>37804</v>
      </c>
      <c r="E61" s="27" t="s">
        <v>464</v>
      </c>
      <c r="F61" s="35"/>
      <c r="G61" s="35"/>
      <c r="H61" s="35"/>
    </row>
    <row r="62" spans="1:8" ht="15" customHeight="1">
      <c r="A62" s="16" t="s">
        <v>32</v>
      </c>
      <c r="B62" s="45" t="s">
        <v>76</v>
      </c>
      <c r="C62" s="23" t="s">
        <v>197</v>
      </c>
      <c r="D62" s="41" t="s">
        <v>1231</v>
      </c>
      <c r="E62" s="27" t="s">
        <v>464</v>
      </c>
      <c r="F62" s="35"/>
      <c r="G62" s="35"/>
      <c r="H62" s="35"/>
    </row>
    <row r="63" spans="1:8" ht="15" customHeight="1">
      <c r="A63" s="22" t="s">
        <v>35</v>
      </c>
      <c r="B63" s="45" t="s">
        <v>78</v>
      </c>
      <c r="C63" s="23" t="s">
        <v>246</v>
      </c>
      <c r="D63" s="41" t="s">
        <v>1232</v>
      </c>
      <c r="E63" s="27" t="s">
        <v>464</v>
      </c>
      <c r="F63" s="35"/>
      <c r="G63" s="35"/>
      <c r="H63" s="35"/>
    </row>
    <row r="64" spans="1:8" ht="15" customHeight="1">
      <c r="A64" s="16" t="s">
        <v>37</v>
      </c>
      <c r="B64" s="45" t="s">
        <v>79</v>
      </c>
      <c r="C64" s="23" t="s">
        <v>319</v>
      </c>
      <c r="D64" s="41" t="s">
        <v>1232</v>
      </c>
      <c r="E64" s="27" t="s">
        <v>464</v>
      </c>
      <c r="F64" s="35"/>
      <c r="G64" s="35"/>
      <c r="H64" s="35"/>
    </row>
    <row r="65" spans="1:8" ht="15" customHeight="1">
      <c r="A65" s="22" t="s">
        <v>39</v>
      </c>
      <c r="B65" s="45" t="s">
        <v>81</v>
      </c>
      <c r="C65" s="23" t="s">
        <v>283</v>
      </c>
      <c r="D65" s="41" t="s">
        <v>1233</v>
      </c>
      <c r="E65" s="27" t="s">
        <v>464</v>
      </c>
      <c r="F65" s="35"/>
      <c r="G65" s="35"/>
      <c r="H65" s="35"/>
    </row>
    <row r="66" spans="1:8" ht="15" customHeight="1">
      <c r="A66" s="16" t="s">
        <v>41</v>
      </c>
      <c r="B66" s="45" t="s">
        <v>82</v>
      </c>
      <c r="C66" s="23" t="s">
        <v>250</v>
      </c>
      <c r="D66" s="41" t="s">
        <v>1234</v>
      </c>
      <c r="E66" s="27" t="s">
        <v>464</v>
      </c>
      <c r="F66" s="35"/>
      <c r="G66" s="35"/>
      <c r="H66" s="35"/>
    </row>
    <row r="67" spans="1:8" ht="15" customHeight="1">
      <c r="A67" s="22" t="s">
        <v>43</v>
      </c>
      <c r="B67" s="45" t="s">
        <v>84</v>
      </c>
      <c r="C67" s="23" t="s">
        <v>285</v>
      </c>
      <c r="D67" s="41" t="s">
        <v>1220</v>
      </c>
      <c r="E67" s="27" t="s">
        <v>464</v>
      </c>
      <c r="F67" s="35"/>
      <c r="G67" s="35"/>
      <c r="H67" s="35"/>
    </row>
    <row r="68" spans="1:8" ht="15" customHeight="1">
      <c r="A68" s="16" t="s">
        <v>45</v>
      </c>
      <c r="B68" s="45" t="s">
        <v>85</v>
      </c>
      <c r="C68" s="23" t="s">
        <v>287</v>
      </c>
      <c r="D68" s="42">
        <v>37689</v>
      </c>
      <c r="E68" s="27" t="s">
        <v>464</v>
      </c>
      <c r="F68" s="35"/>
      <c r="G68" s="35"/>
      <c r="H68" s="35"/>
    </row>
    <row r="69" spans="1:8" ht="15" customHeight="1">
      <c r="A69" s="22" t="s">
        <v>47</v>
      </c>
      <c r="B69" s="45" t="s">
        <v>86</v>
      </c>
      <c r="C69" s="23" t="s">
        <v>253</v>
      </c>
      <c r="D69" s="42">
        <v>37899</v>
      </c>
      <c r="E69" s="27" t="s">
        <v>464</v>
      </c>
      <c r="F69" s="35"/>
      <c r="G69" s="35"/>
      <c r="H69" s="35"/>
    </row>
    <row r="70" spans="1:8" ht="15" customHeight="1">
      <c r="A70" s="16" t="s">
        <v>49</v>
      </c>
      <c r="B70" s="45" t="s">
        <v>87</v>
      </c>
      <c r="C70" s="23" t="s">
        <v>288</v>
      </c>
      <c r="D70" s="41" t="s">
        <v>1235</v>
      </c>
      <c r="E70" s="27" t="s">
        <v>464</v>
      </c>
      <c r="F70" s="35"/>
      <c r="G70" s="35"/>
      <c r="H70" s="35"/>
    </row>
    <row r="71" spans="1:8" ht="15" customHeight="1">
      <c r="A71" s="22" t="s">
        <v>51</v>
      </c>
      <c r="B71" s="45" t="s">
        <v>88</v>
      </c>
      <c r="C71" s="23" t="s">
        <v>289</v>
      </c>
      <c r="D71" s="42">
        <v>37965</v>
      </c>
      <c r="E71" s="27" t="s">
        <v>464</v>
      </c>
      <c r="F71" s="35"/>
      <c r="G71" s="35"/>
      <c r="H71" s="35"/>
    </row>
    <row r="72" spans="1:8" ht="15" customHeight="1">
      <c r="A72" s="16" t="s">
        <v>53</v>
      </c>
      <c r="B72" s="45" t="s">
        <v>89</v>
      </c>
      <c r="C72" s="23" t="s">
        <v>328</v>
      </c>
      <c r="D72" s="41" t="s">
        <v>1236</v>
      </c>
      <c r="E72" s="27" t="s">
        <v>464</v>
      </c>
      <c r="F72" s="35"/>
      <c r="G72" s="35"/>
      <c r="H72" s="35"/>
    </row>
    <row r="73" spans="1:8" ht="15" customHeight="1">
      <c r="A73" s="22" t="s">
        <v>55</v>
      </c>
      <c r="B73" s="45" t="s">
        <v>90</v>
      </c>
      <c r="C73" s="23" t="s">
        <v>256</v>
      </c>
      <c r="D73" s="41" t="s">
        <v>1237</v>
      </c>
      <c r="E73" s="27" t="s">
        <v>464</v>
      </c>
      <c r="F73" s="35"/>
      <c r="G73" s="35"/>
      <c r="H73" s="35"/>
    </row>
    <row r="74" spans="1:8" ht="15" customHeight="1">
      <c r="A74" s="16" t="s">
        <v>58</v>
      </c>
      <c r="B74" s="45" t="s">
        <v>91</v>
      </c>
      <c r="C74" s="23" t="s">
        <v>292</v>
      </c>
      <c r="D74" s="42">
        <v>37865</v>
      </c>
      <c r="E74" s="27" t="s">
        <v>464</v>
      </c>
      <c r="F74" s="35"/>
      <c r="G74" s="35"/>
      <c r="H74" s="35"/>
    </row>
    <row r="75" spans="1:8" ht="15" customHeight="1">
      <c r="A75" s="22" t="s">
        <v>60</v>
      </c>
      <c r="B75" s="45" t="s">
        <v>92</v>
      </c>
      <c r="C75" s="23" t="s">
        <v>332</v>
      </c>
      <c r="D75" s="42">
        <v>37752</v>
      </c>
      <c r="E75" s="27" t="s">
        <v>464</v>
      </c>
      <c r="F75" s="35"/>
      <c r="G75" s="35"/>
      <c r="H75" s="35"/>
    </row>
    <row r="76" spans="1:8" ht="15" customHeight="1">
      <c r="A76" s="16" t="s">
        <v>62</v>
      </c>
      <c r="B76" s="45" t="s">
        <v>93</v>
      </c>
      <c r="C76" s="23" t="s">
        <v>334</v>
      </c>
      <c r="D76" s="42">
        <v>37684</v>
      </c>
      <c r="E76" s="27" t="s">
        <v>464</v>
      </c>
      <c r="F76" s="35"/>
      <c r="G76" s="35"/>
      <c r="H76" s="35"/>
    </row>
    <row r="77" spans="1:8" ht="15" customHeight="1">
      <c r="A77" s="22" t="s">
        <v>64</v>
      </c>
      <c r="B77" s="45" t="s">
        <v>95</v>
      </c>
      <c r="C77" s="23" t="s">
        <v>294</v>
      </c>
      <c r="D77" s="41" t="s">
        <v>1238</v>
      </c>
      <c r="E77" s="27" t="s">
        <v>464</v>
      </c>
      <c r="F77" s="35"/>
      <c r="G77" s="35"/>
      <c r="H77" s="35"/>
    </row>
    <row r="78" spans="1:8" ht="15" customHeight="1">
      <c r="A78" s="16" t="s">
        <v>66</v>
      </c>
      <c r="B78" s="45" t="s">
        <v>96</v>
      </c>
      <c r="C78" s="23" t="s">
        <v>260</v>
      </c>
      <c r="D78" s="41" t="s">
        <v>1239</v>
      </c>
      <c r="E78" s="27" t="s">
        <v>464</v>
      </c>
      <c r="F78" s="35"/>
      <c r="G78" s="35"/>
      <c r="H78" s="35"/>
    </row>
    <row r="79" spans="1:8" ht="15" customHeight="1">
      <c r="A79" s="22" t="s">
        <v>69</v>
      </c>
      <c r="B79" s="45" t="s">
        <v>97</v>
      </c>
      <c r="C79" s="23" t="s">
        <v>264</v>
      </c>
      <c r="D79" s="41" t="s">
        <v>1191</v>
      </c>
      <c r="E79" s="27" t="s">
        <v>464</v>
      </c>
      <c r="F79" s="35"/>
      <c r="G79" s="35"/>
      <c r="H79" s="35"/>
    </row>
    <row r="80" spans="1:8" ht="15" customHeight="1">
      <c r="A80" s="16" t="s">
        <v>72</v>
      </c>
      <c r="B80" s="45" t="s">
        <v>99</v>
      </c>
      <c r="C80" s="23" t="s">
        <v>336</v>
      </c>
      <c r="D80" s="41" t="s">
        <v>1165</v>
      </c>
      <c r="E80" s="27" t="s">
        <v>464</v>
      </c>
      <c r="F80" s="35"/>
      <c r="G80" s="35"/>
      <c r="H80" s="35"/>
    </row>
    <row r="81" spans="1:8" ht="15" customHeight="1">
      <c r="A81" s="22" t="s">
        <v>98</v>
      </c>
      <c r="B81" s="45" t="s">
        <v>102</v>
      </c>
      <c r="C81" s="23" t="s">
        <v>297</v>
      </c>
      <c r="D81" s="42">
        <v>37622</v>
      </c>
      <c r="E81" s="27" t="s">
        <v>464</v>
      </c>
      <c r="F81" s="35"/>
      <c r="G81" s="35"/>
      <c r="H81" s="35"/>
    </row>
    <row r="82" spans="1:8" ht="15" customHeight="1">
      <c r="A82" s="16" t="s">
        <v>101</v>
      </c>
      <c r="B82" s="45" t="s">
        <v>104</v>
      </c>
      <c r="C82" s="23" t="s">
        <v>298</v>
      </c>
      <c r="D82" s="42">
        <v>37845</v>
      </c>
      <c r="E82" s="27" t="s">
        <v>464</v>
      </c>
      <c r="F82" s="35"/>
      <c r="G82" s="35"/>
      <c r="H82" s="35"/>
    </row>
    <row r="83" spans="1:8" ht="15" customHeight="1">
      <c r="A83" s="22" t="s">
        <v>103</v>
      </c>
      <c r="B83" s="45" t="s">
        <v>106</v>
      </c>
      <c r="C83" s="23" t="s">
        <v>299</v>
      </c>
      <c r="D83" s="41" t="s">
        <v>1240</v>
      </c>
      <c r="E83" s="27" t="s">
        <v>464</v>
      </c>
      <c r="F83" s="35"/>
      <c r="G83" s="35"/>
      <c r="H83" s="35"/>
    </row>
    <row r="84" spans="1:8" ht="15" customHeight="1">
      <c r="A84" s="16" t="s">
        <v>105</v>
      </c>
      <c r="B84" s="45" t="s">
        <v>108</v>
      </c>
      <c r="C84" s="23" t="s">
        <v>157</v>
      </c>
      <c r="D84" s="42">
        <v>37784</v>
      </c>
      <c r="E84" s="27" t="s">
        <v>464</v>
      </c>
      <c r="F84" s="35"/>
      <c r="G84" s="35"/>
      <c r="H84" s="40"/>
    </row>
    <row r="85" spans="1:8" ht="15" customHeight="1">
      <c r="A85" s="22" t="s">
        <v>159</v>
      </c>
      <c r="B85" s="45" t="s">
        <v>109</v>
      </c>
      <c r="C85" s="23" t="s">
        <v>301</v>
      </c>
      <c r="D85" s="41" t="s">
        <v>1241</v>
      </c>
      <c r="E85" s="27" t="s">
        <v>464</v>
      </c>
      <c r="F85" s="35"/>
      <c r="G85" s="35"/>
      <c r="H85" s="35"/>
    </row>
    <row r="86" spans="1:8" ht="15" customHeight="1">
      <c r="A86" s="16" t="s">
        <v>161</v>
      </c>
      <c r="B86" s="45" t="s">
        <v>110</v>
      </c>
      <c r="C86" s="23" t="s">
        <v>340</v>
      </c>
      <c r="D86" s="41" t="s">
        <v>1242</v>
      </c>
      <c r="E86" s="27" t="s">
        <v>464</v>
      </c>
      <c r="F86" s="35"/>
      <c r="G86" s="35"/>
      <c r="H86" s="35"/>
    </row>
    <row r="87" spans="1:8" ht="15" customHeight="1">
      <c r="A87" s="22" t="s">
        <v>174</v>
      </c>
      <c r="B87" s="45" t="s">
        <v>111</v>
      </c>
      <c r="C87" s="23" t="s">
        <v>302</v>
      </c>
      <c r="D87" s="42">
        <v>37685</v>
      </c>
      <c r="E87" s="27" t="s">
        <v>464</v>
      </c>
      <c r="F87" s="35"/>
      <c r="G87" s="35"/>
      <c r="H87" s="35"/>
    </row>
    <row r="88" spans="1:8" ht="15" customHeight="1">
      <c r="A88" s="16" t="s">
        <v>175</v>
      </c>
      <c r="B88" s="45" t="s">
        <v>112</v>
      </c>
      <c r="C88" s="23" t="s">
        <v>1243</v>
      </c>
      <c r="D88" s="41" t="s">
        <v>1244</v>
      </c>
      <c r="E88" s="27" t="s">
        <v>464</v>
      </c>
      <c r="F88" s="35"/>
      <c r="G88" s="35"/>
      <c r="H88" s="35"/>
    </row>
    <row r="89" spans="1:8" ht="15" customHeight="1">
      <c r="A89" s="22" t="s">
        <v>176</v>
      </c>
      <c r="B89" s="45" t="s">
        <v>113</v>
      </c>
      <c r="C89" s="23" t="s">
        <v>343</v>
      </c>
      <c r="D89" s="42">
        <v>37633</v>
      </c>
      <c r="E89" s="27" t="s">
        <v>464</v>
      </c>
      <c r="F89" s="35"/>
      <c r="G89" s="35"/>
      <c r="H89" s="35"/>
    </row>
    <row r="90" spans="1:8" ht="15" customHeight="1">
      <c r="A90" s="16" t="s">
        <v>177</v>
      </c>
      <c r="B90" s="45" t="s">
        <v>114</v>
      </c>
      <c r="C90" s="23" t="s">
        <v>271</v>
      </c>
      <c r="D90" s="41" t="s">
        <v>1245</v>
      </c>
      <c r="E90" s="27" t="s">
        <v>464</v>
      </c>
      <c r="F90" s="35"/>
      <c r="G90" s="35"/>
      <c r="H90" s="35"/>
    </row>
    <row r="91" spans="1:8" ht="15" customHeight="1">
      <c r="A91" s="22" t="s">
        <v>178</v>
      </c>
      <c r="B91" s="45" t="s">
        <v>115</v>
      </c>
      <c r="C91" s="23" t="s">
        <v>304</v>
      </c>
      <c r="D91" s="42">
        <v>37871</v>
      </c>
      <c r="E91" s="27" t="s">
        <v>464</v>
      </c>
      <c r="F91" s="35"/>
      <c r="G91" s="35"/>
      <c r="H91" s="35"/>
    </row>
    <row r="92" spans="1:8" ht="15" customHeight="1">
      <c r="A92" s="16" t="s">
        <v>179</v>
      </c>
      <c r="B92" s="45" t="s">
        <v>116</v>
      </c>
      <c r="C92" s="23" t="s">
        <v>345</v>
      </c>
      <c r="D92" s="41" t="s">
        <v>1246</v>
      </c>
      <c r="E92" s="27" t="s">
        <v>464</v>
      </c>
      <c r="F92" s="35"/>
      <c r="G92" s="35"/>
      <c r="H92" s="35"/>
    </row>
    <row r="93" spans="1:8" ht="15" customHeight="1">
      <c r="A93" s="22" t="s">
        <v>180</v>
      </c>
      <c r="B93" s="45" t="s">
        <v>117</v>
      </c>
      <c r="C93" s="23" t="s">
        <v>306</v>
      </c>
      <c r="D93" s="42">
        <v>37867</v>
      </c>
      <c r="E93" s="27" t="s">
        <v>464</v>
      </c>
      <c r="F93" s="35"/>
      <c r="G93" s="35"/>
      <c r="H93" s="35"/>
    </row>
    <row r="94" spans="1:8" ht="15" customHeight="1">
      <c r="A94" s="16" t="s">
        <v>181</v>
      </c>
      <c r="B94" s="45" t="s">
        <v>118</v>
      </c>
      <c r="C94" s="23" t="s">
        <v>308</v>
      </c>
      <c r="D94" s="41" t="s">
        <v>1247</v>
      </c>
      <c r="E94" s="27" t="s">
        <v>464</v>
      </c>
      <c r="F94" s="35"/>
      <c r="G94" s="35"/>
      <c r="H94" s="35"/>
    </row>
    <row r="95" spans="1:8" ht="15" customHeight="1">
      <c r="A95" s="22" t="s">
        <v>182</v>
      </c>
      <c r="B95" s="45" t="s">
        <v>119</v>
      </c>
      <c r="C95" s="23" t="s">
        <v>309</v>
      </c>
      <c r="D95" s="41" t="s">
        <v>1248</v>
      </c>
      <c r="E95" s="27" t="s">
        <v>464</v>
      </c>
      <c r="F95" s="35"/>
      <c r="G95" s="35"/>
      <c r="H95" s="35"/>
    </row>
    <row r="96" spans="1:8" ht="15" customHeight="1">
      <c r="A96" s="16" t="s">
        <v>183</v>
      </c>
      <c r="B96" s="45" t="s">
        <v>120</v>
      </c>
      <c r="C96" s="23" t="s">
        <v>310</v>
      </c>
      <c r="D96" s="42">
        <v>37781</v>
      </c>
      <c r="E96" s="27" t="s">
        <v>464</v>
      </c>
      <c r="F96" s="35"/>
      <c r="G96" s="35"/>
      <c r="H96" s="35"/>
    </row>
    <row r="97" spans="1:8" ht="15" customHeight="1">
      <c r="A97" s="22" t="s">
        <v>184</v>
      </c>
      <c r="B97" s="45" t="s">
        <v>121</v>
      </c>
      <c r="C97" s="23" t="s">
        <v>312</v>
      </c>
      <c r="D97" s="41" t="s">
        <v>1231</v>
      </c>
      <c r="E97" s="27" t="s">
        <v>464</v>
      </c>
      <c r="F97" s="35"/>
      <c r="G97" s="35"/>
      <c r="H97" s="35"/>
    </row>
    <row r="98" spans="1:8" ht="15" customHeight="1">
      <c r="A98" s="16" t="s">
        <v>185</v>
      </c>
      <c r="B98" s="45" t="s">
        <v>122</v>
      </c>
      <c r="C98" s="23" t="s">
        <v>313</v>
      </c>
      <c r="D98" s="41" t="s">
        <v>1249</v>
      </c>
      <c r="E98" s="27" t="s">
        <v>464</v>
      </c>
      <c r="F98" s="35"/>
      <c r="G98" s="35"/>
      <c r="H98" s="35"/>
    </row>
    <row r="99" spans="1:8" ht="15" customHeight="1">
      <c r="A99" s="22" t="s">
        <v>186</v>
      </c>
      <c r="B99" s="45" t="s">
        <v>123</v>
      </c>
      <c r="C99" s="23" t="s">
        <v>278</v>
      </c>
      <c r="D99" s="41" t="s">
        <v>1250</v>
      </c>
      <c r="E99" s="27" t="s">
        <v>464</v>
      </c>
      <c r="F99" s="35"/>
      <c r="G99" s="35"/>
      <c r="H99" s="35"/>
    </row>
    <row r="100" spans="1:8" ht="15" customHeight="1">
      <c r="A100" s="16" t="s">
        <v>187</v>
      </c>
      <c r="B100" s="45" t="s">
        <v>124</v>
      </c>
      <c r="C100" s="23" t="s">
        <v>316</v>
      </c>
      <c r="D100" s="41" t="s">
        <v>1251</v>
      </c>
      <c r="E100" s="27" t="s">
        <v>464</v>
      </c>
      <c r="F100" s="35"/>
      <c r="G100" s="35"/>
      <c r="H100" s="35"/>
    </row>
    <row r="101" spans="1:8" ht="15" customHeight="1">
      <c r="A101" s="22" t="s">
        <v>188</v>
      </c>
      <c r="B101" s="45" t="s">
        <v>125</v>
      </c>
      <c r="C101" s="23" t="s">
        <v>392</v>
      </c>
      <c r="D101" s="41" t="s">
        <v>1252</v>
      </c>
      <c r="E101" s="27" t="s">
        <v>464</v>
      </c>
      <c r="F101" s="35"/>
      <c r="G101" s="35"/>
      <c r="H101" s="35"/>
    </row>
    <row r="102" spans="1:8" s="3" customFormat="1" ht="15" customHeight="1">
      <c r="A102" s="28"/>
      <c r="B102" s="29"/>
      <c r="C102" s="30"/>
      <c r="D102" s="61" t="s">
        <v>785</v>
      </c>
      <c r="E102" s="62"/>
      <c r="F102" s="31">
        <f>SUM(F61:F101)</f>
        <v>0</v>
      </c>
      <c r="G102" s="31">
        <f>SUM(G61:G101)</f>
        <v>0</v>
      </c>
      <c r="H102" s="31">
        <f>SUM(H61:H101)</f>
        <v>0</v>
      </c>
    </row>
    <row r="103" spans="1:8" s="3" customFormat="1" ht="15" customHeight="1">
      <c r="A103" s="28"/>
      <c r="B103" s="29"/>
      <c r="C103" s="30"/>
      <c r="D103" s="61" t="s">
        <v>786</v>
      </c>
      <c r="E103" s="62"/>
      <c r="F103" s="31">
        <f>F102/41</f>
        <v>0</v>
      </c>
      <c r="G103" s="31">
        <f>G102/41</f>
        <v>0</v>
      </c>
      <c r="H103" s="31">
        <f>H102/41</f>
        <v>0</v>
      </c>
    </row>
    <row r="104" spans="1:8" s="3" customFormat="1" ht="15" customHeight="1">
      <c r="A104" s="32"/>
      <c r="B104" s="29"/>
      <c r="C104" s="30"/>
      <c r="D104" s="63" t="s">
        <v>787</v>
      </c>
      <c r="E104" s="64"/>
      <c r="F104" s="33">
        <f>COUNTIF(F61:F101,"&gt;=8")</f>
        <v>0</v>
      </c>
      <c r="G104" s="33">
        <f>COUNTIF(G61:G101,"&gt;=8")</f>
        <v>0</v>
      </c>
      <c r="H104" s="33">
        <f>COUNTIF(H61:H101,"&gt;=8")</f>
        <v>0</v>
      </c>
    </row>
    <row r="105" spans="1:8" s="3" customFormat="1" ht="15" customHeight="1">
      <c r="A105" s="32"/>
      <c r="B105" s="29"/>
      <c r="C105" s="30"/>
      <c r="D105" s="63" t="s">
        <v>788</v>
      </c>
      <c r="E105" s="64"/>
      <c r="F105" s="33">
        <f>COUNTIF(F61:F101,"&gt;=6.5")-F104</f>
        <v>0</v>
      </c>
      <c r="G105" s="33">
        <f>COUNTIF(G61:G101,"&gt;=6.5")-G104</f>
        <v>0</v>
      </c>
      <c r="H105" s="33">
        <f>COUNTIF(H61:H101,"&gt;=6.5")-H104</f>
        <v>0</v>
      </c>
    </row>
    <row r="106" spans="1:8" s="3" customFormat="1" ht="15" customHeight="1">
      <c r="A106" s="32"/>
      <c r="B106" s="29"/>
      <c r="C106" s="30"/>
      <c r="D106" s="63" t="s">
        <v>789</v>
      </c>
      <c r="E106" s="64"/>
      <c r="F106" s="33">
        <f>COUNTIF(F61:F101,"&gt;=5")-F104-F105</f>
        <v>0</v>
      </c>
      <c r="G106" s="33">
        <f>COUNTIF(G61:G101,"&gt;=5")-G104-G105</f>
        <v>0</v>
      </c>
      <c r="H106" s="33">
        <f>COUNTIF(H61:H101,"&gt;=5")-H104-H105</f>
        <v>0</v>
      </c>
    </row>
    <row r="107" spans="1:8" s="3" customFormat="1" ht="15" customHeight="1">
      <c r="A107" s="32"/>
      <c r="B107" s="29"/>
      <c r="C107" s="30"/>
      <c r="D107" s="63" t="s">
        <v>790</v>
      </c>
      <c r="E107" s="64"/>
      <c r="F107" s="33">
        <f>COUNTIF(F61:F101,"&gt;=2")-F104-F105-F106</f>
        <v>0</v>
      </c>
      <c r="G107" s="33">
        <f>COUNTIF(G61:G101,"&gt;=2")-G104-G105-G106</f>
        <v>0</v>
      </c>
      <c r="H107" s="33">
        <f>COUNTIF(H61:H101,"&gt;=2")-H104-H105-H106</f>
        <v>0</v>
      </c>
    </row>
    <row r="108" spans="1:8" ht="15" customHeight="1">
      <c r="A108" s="17"/>
      <c r="B108" s="7"/>
      <c r="C108" s="14"/>
      <c r="D108" s="2"/>
      <c r="E108" s="58"/>
      <c r="F108" s="58"/>
      <c r="G108" s="58"/>
      <c r="H108" s="58"/>
    </row>
    <row r="109" spans="1:8" ht="15" customHeight="1">
      <c r="A109" s="17"/>
      <c r="B109" s="7"/>
      <c r="C109" s="14"/>
      <c r="D109" s="2"/>
      <c r="E109" s="10"/>
      <c r="F109" s="10"/>
      <c r="G109" s="10"/>
      <c r="H109" s="10"/>
    </row>
    <row r="110" spans="1:8" ht="15" customHeight="1">
      <c r="A110" s="17"/>
      <c r="B110" s="7"/>
      <c r="C110" s="14"/>
      <c r="D110" s="2"/>
      <c r="E110" s="10"/>
      <c r="F110" s="10"/>
      <c r="G110" s="10"/>
      <c r="H110" s="10"/>
    </row>
    <row r="111" spans="1:7" s="77" customFormat="1" ht="16.5" customHeight="1">
      <c r="A111" s="75" t="s">
        <v>5</v>
      </c>
      <c r="B111" s="76"/>
      <c r="E111" s="76"/>
      <c r="G111" s="76"/>
    </row>
    <row r="112" spans="1:8" s="77" customFormat="1" ht="16.5" customHeight="1">
      <c r="A112" s="78" t="s">
        <v>1306</v>
      </c>
      <c r="B112" s="78"/>
      <c r="C112" s="78"/>
      <c r="D112" s="78"/>
      <c r="E112" s="78"/>
      <c r="F112" s="78"/>
      <c r="G112" s="78"/>
      <c r="H112" s="78"/>
    </row>
    <row r="113" spans="1:8" s="77" customFormat="1" ht="16.5" customHeight="1">
      <c r="A113" s="78" t="s">
        <v>1309</v>
      </c>
      <c r="B113" s="78"/>
      <c r="C113" s="78"/>
      <c r="D113" s="78"/>
      <c r="E113" s="78"/>
      <c r="F113" s="78"/>
      <c r="G113" s="78"/>
      <c r="H113" s="78"/>
    </row>
    <row r="114" spans="1:8" s="77" customFormat="1" ht="16.5" customHeight="1">
      <c r="A114" s="79" t="s">
        <v>1327</v>
      </c>
      <c r="B114" s="79"/>
      <c r="C114" s="79"/>
      <c r="D114" s="79"/>
      <c r="E114" s="79"/>
      <c r="F114" s="79"/>
      <c r="G114" s="79"/>
      <c r="H114" s="79"/>
    </row>
    <row r="115" spans="1:8" s="77" customFormat="1" ht="16.5" customHeight="1">
      <c r="A115" s="15" t="s">
        <v>0</v>
      </c>
      <c r="B115" s="15" t="s">
        <v>1</v>
      </c>
      <c r="C115" s="15" t="s">
        <v>2</v>
      </c>
      <c r="D115" s="15" t="s">
        <v>3</v>
      </c>
      <c r="E115" s="15" t="s">
        <v>4</v>
      </c>
      <c r="F115" s="85" t="s">
        <v>1312</v>
      </c>
      <c r="G115" s="86" t="s">
        <v>1308</v>
      </c>
      <c r="H115" s="87" t="s">
        <v>470</v>
      </c>
    </row>
    <row r="116" spans="1:8" ht="16.5" customHeight="1">
      <c r="A116" s="22" t="s">
        <v>29</v>
      </c>
      <c r="B116" s="45" t="s">
        <v>126</v>
      </c>
      <c r="C116" s="23" t="s">
        <v>282</v>
      </c>
      <c r="D116" s="42">
        <v>37632</v>
      </c>
      <c r="E116" s="27" t="s">
        <v>465</v>
      </c>
      <c r="F116" s="35"/>
      <c r="G116" s="35"/>
      <c r="H116" s="35"/>
    </row>
    <row r="117" spans="1:8" ht="16.5" customHeight="1">
      <c r="A117" s="16" t="s">
        <v>32</v>
      </c>
      <c r="B117" s="45" t="s">
        <v>127</v>
      </c>
      <c r="C117" s="23" t="s">
        <v>197</v>
      </c>
      <c r="D117" s="41" t="s">
        <v>1253</v>
      </c>
      <c r="E117" s="27" t="s">
        <v>465</v>
      </c>
      <c r="F117" s="35"/>
      <c r="G117" s="35"/>
      <c r="H117" s="35"/>
    </row>
    <row r="118" spans="1:8" ht="16.5" customHeight="1">
      <c r="A118" s="22" t="s">
        <v>35</v>
      </c>
      <c r="B118" s="45" t="s">
        <v>128</v>
      </c>
      <c r="C118" s="23" t="s">
        <v>1254</v>
      </c>
      <c r="D118" s="41" t="s">
        <v>1255</v>
      </c>
      <c r="E118" s="27" t="s">
        <v>465</v>
      </c>
      <c r="F118" s="35"/>
      <c r="G118" s="35"/>
      <c r="H118" s="35"/>
    </row>
    <row r="119" spans="1:8" ht="16.5" customHeight="1">
      <c r="A119" s="16" t="s">
        <v>37</v>
      </c>
      <c r="B119" s="45" t="s">
        <v>130</v>
      </c>
      <c r="C119" s="23" t="s">
        <v>356</v>
      </c>
      <c r="D119" s="41" t="s">
        <v>1256</v>
      </c>
      <c r="E119" s="27" t="s">
        <v>465</v>
      </c>
      <c r="F119" s="35"/>
      <c r="G119" s="35"/>
      <c r="H119" s="35"/>
    </row>
    <row r="120" spans="1:8" ht="16.5" customHeight="1">
      <c r="A120" s="22" t="s">
        <v>39</v>
      </c>
      <c r="B120" s="45" t="s">
        <v>131</v>
      </c>
      <c r="C120" s="23" t="s">
        <v>320</v>
      </c>
      <c r="D120" s="41" t="s">
        <v>1257</v>
      </c>
      <c r="E120" s="27" t="s">
        <v>465</v>
      </c>
      <c r="F120" s="35"/>
      <c r="G120" s="35"/>
      <c r="H120" s="35"/>
    </row>
    <row r="121" spans="1:8" ht="16.5" customHeight="1">
      <c r="A121" s="16" t="s">
        <v>41</v>
      </c>
      <c r="B121" s="45" t="s">
        <v>132</v>
      </c>
      <c r="C121" s="23" t="s">
        <v>322</v>
      </c>
      <c r="D121" s="42">
        <v>37622</v>
      </c>
      <c r="E121" s="27" t="s">
        <v>465</v>
      </c>
      <c r="F121" s="35"/>
      <c r="G121" s="35"/>
      <c r="H121" s="35"/>
    </row>
    <row r="122" spans="1:8" ht="16.5" customHeight="1">
      <c r="A122" s="22" t="s">
        <v>43</v>
      </c>
      <c r="B122" s="45" t="s">
        <v>133</v>
      </c>
      <c r="C122" s="23" t="s">
        <v>323</v>
      </c>
      <c r="D122" s="42">
        <v>37933</v>
      </c>
      <c r="E122" s="27" t="s">
        <v>465</v>
      </c>
      <c r="F122" s="35"/>
      <c r="G122" s="35"/>
      <c r="H122" s="35"/>
    </row>
    <row r="123" spans="1:8" ht="16.5" customHeight="1">
      <c r="A123" s="16" t="s">
        <v>45</v>
      </c>
      <c r="B123" s="45" t="s">
        <v>134</v>
      </c>
      <c r="C123" s="23" t="s">
        <v>358</v>
      </c>
      <c r="D123" s="41" t="s">
        <v>1258</v>
      </c>
      <c r="E123" s="27" t="s">
        <v>465</v>
      </c>
      <c r="F123" s="35"/>
      <c r="G123" s="35"/>
      <c r="H123" s="35"/>
    </row>
    <row r="124" spans="1:8" ht="16.5" customHeight="1">
      <c r="A124" s="22" t="s">
        <v>47</v>
      </c>
      <c r="B124" s="45" t="s">
        <v>135</v>
      </c>
      <c r="C124" s="23" t="s">
        <v>395</v>
      </c>
      <c r="D124" s="42">
        <v>37602</v>
      </c>
      <c r="E124" s="27" t="s">
        <v>465</v>
      </c>
      <c r="F124" s="35"/>
      <c r="G124" s="35"/>
      <c r="H124" s="35"/>
    </row>
    <row r="125" spans="1:8" ht="16.5" customHeight="1">
      <c r="A125" s="16" t="s">
        <v>49</v>
      </c>
      <c r="B125" s="45" t="s">
        <v>136</v>
      </c>
      <c r="C125" s="23" t="s">
        <v>325</v>
      </c>
      <c r="D125" s="42">
        <v>37935</v>
      </c>
      <c r="E125" s="27" t="s">
        <v>465</v>
      </c>
      <c r="F125" s="35"/>
      <c r="G125" s="35"/>
      <c r="H125" s="35"/>
    </row>
    <row r="126" spans="1:8" ht="16.5" customHeight="1">
      <c r="A126" s="22" t="s">
        <v>51</v>
      </c>
      <c r="B126" s="45" t="s">
        <v>137</v>
      </c>
      <c r="C126" s="23" t="s">
        <v>360</v>
      </c>
      <c r="D126" s="42">
        <v>37936</v>
      </c>
      <c r="E126" s="27" t="s">
        <v>465</v>
      </c>
      <c r="F126" s="35"/>
      <c r="G126" s="35"/>
      <c r="H126" s="35"/>
    </row>
    <row r="127" spans="1:8" ht="16.5" customHeight="1">
      <c r="A127" s="16" t="s">
        <v>53</v>
      </c>
      <c r="B127" s="45" t="s">
        <v>138</v>
      </c>
      <c r="C127" s="23" t="s">
        <v>291</v>
      </c>
      <c r="D127" s="42">
        <v>37960</v>
      </c>
      <c r="E127" s="27" t="s">
        <v>465</v>
      </c>
      <c r="F127" s="35"/>
      <c r="G127" s="35"/>
      <c r="H127" s="35"/>
    </row>
    <row r="128" spans="1:8" ht="16.5" customHeight="1">
      <c r="A128" s="22" t="s">
        <v>55</v>
      </c>
      <c r="B128" s="45" t="s">
        <v>139</v>
      </c>
      <c r="C128" s="23" t="s">
        <v>409</v>
      </c>
      <c r="D128" s="41" t="s">
        <v>1222</v>
      </c>
      <c r="E128" s="27" t="s">
        <v>465</v>
      </c>
      <c r="F128" s="35"/>
      <c r="G128" s="35"/>
      <c r="H128" s="35"/>
    </row>
    <row r="129" spans="1:8" ht="16.5" customHeight="1">
      <c r="A129" s="16" t="s">
        <v>58</v>
      </c>
      <c r="B129" s="45" t="s">
        <v>140</v>
      </c>
      <c r="C129" s="23" t="s">
        <v>293</v>
      </c>
      <c r="D129" s="41" t="s">
        <v>1249</v>
      </c>
      <c r="E129" s="27" t="s">
        <v>465</v>
      </c>
      <c r="F129" s="35"/>
      <c r="G129" s="35"/>
      <c r="H129" s="35"/>
    </row>
    <row r="130" spans="1:8" ht="16.5" customHeight="1">
      <c r="A130" s="22" t="s">
        <v>60</v>
      </c>
      <c r="B130" s="45" t="s">
        <v>141</v>
      </c>
      <c r="C130" s="23" t="s">
        <v>295</v>
      </c>
      <c r="D130" s="42">
        <v>37834</v>
      </c>
      <c r="E130" s="27" t="s">
        <v>465</v>
      </c>
      <c r="F130" s="35"/>
      <c r="G130" s="35"/>
      <c r="H130" s="35"/>
    </row>
    <row r="131" spans="1:8" ht="16.5" customHeight="1">
      <c r="A131" s="16" t="s">
        <v>62</v>
      </c>
      <c r="B131" s="45" t="s">
        <v>142</v>
      </c>
      <c r="C131" s="23" t="s">
        <v>335</v>
      </c>
      <c r="D131" s="41" t="s">
        <v>1259</v>
      </c>
      <c r="E131" s="27" t="s">
        <v>465</v>
      </c>
      <c r="F131" s="35"/>
      <c r="G131" s="35"/>
      <c r="H131" s="35"/>
    </row>
    <row r="132" spans="1:8" ht="16.5" customHeight="1">
      <c r="A132" s="22" t="s">
        <v>64</v>
      </c>
      <c r="B132" s="45" t="s">
        <v>143</v>
      </c>
      <c r="C132" s="23" t="s">
        <v>369</v>
      </c>
      <c r="D132" s="42">
        <v>37774</v>
      </c>
      <c r="E132" s="27" t="s">
        <v>465</v>
      </c>
      <c r="F132" s="35"/>
      <c r="G132" s="35"/>
      <c r="H132" s="35"/>
    </row>
    <row r="133" spans="1:8" ht="16.5" customHeight="1">
      <c r="A133" s="16" t="s">
        <v>66</v>
      </c>
      <c r="B133" s="45" t="s">
        <v>144</v>
      </c>
      <c r="C133" s="23" t="s">
        <v>296</v>
      </c>
      <c r="D133" s="42">
        <v>37959</v>
      </c>
      <c r="E133" s="27" t="s">
        <v>465</v>
      </c>
      <c r="F133" s="35"/>
      <c r="G133" s="35"/>
      <c r="H133" s="35"/>
    </row>
    <row r="134" spans="1:8" ht="16.5" customHeight="1">
      <c r="A134" s="22" t="s">
        <v>69</v>
      </c>
      <c r="B134" s="45" t="s">
        <v>145</v>
      </c>
      <c r="C134" s="23" t="s">
        <v>420</v>
      </c>
      <c r="D134" s="41" t="s">
        <v>1228</v>
      </c>
      <c r="E134" s="27" t="s">
        <v>465</v>
      </c>
      <c r="F134" s="35"/>
      <c r="G134" s="35"/>
      <c r="H134" s="35"/>
    </row>
    <row r="135" spans="1:8" ht="16.5" customHeight="1">
      <c r="A135" s="16" t="s">
        <v>72</v>
      </c>
      <c r="B135" s="45" t="s">
        <v>146</v>
      </c>
      <c r="C135" s="23" t="s">
        <v>370</v>
      </c>
      <c r="D135" s="42">
        <v>37809</v>
      </c>
      <c r="E135" s="27" t="s">
        <v>465</v>
      </c>
      <c r="F135" s="35"/>
      <c r="G135" s="35"/>
      <c r="H135" s="35"/>
    </row>
    <row r="136" spans="1:8" ht="16.5" customHeight="1">
      <c r="A136" s="22" t="s">
        <v>98</v>
      </c>
      <c r="B136" s="45" t="s">
        <v>147</v>
      </c>
      <c r="C136" s="23" t="s">
        <v>371</v>
      </c>
      <c r="D136" s="41" t="s">
        <v>1260</v>
      </c>
      <c r="E136" s="27" t="s">
        <v>465</v>
      </c>
      <c r="F136" s="35"/>
      <c r="G136" s="35"/>
      <c r="H136" s="35"/>
    </row>
    <row r="137" spans="1:8" ht="16.5" customHeight="1">
      <c r="A137" s="16" t="s">
        <v>101</v>
      </c>
      <c r="B137" s="45" t="s">
        <v>148</v>
      </c>
      <c r="C137" s="23" t="s">
        <v>338</v>
      </c>
      <c r="D137" s="42">
        <v>37903</v>
      </c>
      <c r="E137" s="27" t="s">
        <v>465</v>
      </c>
      <c r="F137" s="35"/>
      <c r="G137" s="35"/>
      <c r="H137" s="35"/>
    </row>
    <row r="138" spans="1:8" ht="16.5" customHeight="1">
      <c r="A138" s="22" t="s">
        <v>103</v>
      </c>
      <c r="B138" s="45" t="s">
        <v>149</v>
      </c>
      <c r="C138" s="23" t="s">
        <v>424</v>
      </c>
      <c r="D138" s="41" t="s">
        <v>1259</v>
      </c>
      <c r="E138" s="27" t="s">
        <v>465</v>
      </c>
      <c r="F138" s="35"/>
      <c r="G138" s="35"/>
      <c r="H138" s="35"/>
    </row>
    <row r="139" spans="1:8" ht="16.5" customHeight="1">
      <c r="A139" s="16" t="s">
        <v>105</v>
      </c>
      <c r="B139" s="45" t="s">
        <v>151</v>
      </c>
      <c r="C139" s="23" t="s">
        <v>432</v>
      </c>
      <c r="D139" s="42">
        <v>37773</v>
      </c>
      <c r="E139" s="27" t="s">
        <v>465</v>
      </c>
      <c r="F139" s="35"/>
      <c r="G139" s="35"/>
      <c r="H139" s="35"/>
    </row>
    <row r="140" spans="1:8" ht="16.5" customHeight="1">
      <c r="A140" s="22" t="s">
        <v>159</v>
      </c>
      <c r="B140" s="45" t="s">
        <v>152</v>
      </c>
      <c r="C140" s="23" t="s">
        <v>345</v>
      </c>
      <c r="D140" s="42">
        <v>37872</v>
      </c>
      <c r="E140" s="27" t="s">
        <v>465</v>
      </c>
      <c r="F140" s="35"/>
      <c r="G140" s="35"/>
      <c r="H140" s="35"/>
    </row>
    <row r="141" spans="1:8" ht="16.5" customHeight="1">
      <c r="A141" s="16" t="s">
        <v>161</v>
      </c>
      <c r="B141" s="45" t="s">
        <v>153</v>
      </c>
      <c r="C141" s="23" t="s">
        <v>307</v>
      </c>
      <c r="D141" s="42">
        <v>37722</v>
      </c>
      <c r="E141" s="27" t="s">
        <v>465</v>
      </c>
      <c r="F141" s="35"/>
      <c r="G141" s="35"/>
      <c r="H141" s="35"/>
    </row>
    <row r="142" spans="1:8" ht="16.5" customHeight="1">
      <c r="A142" s="22" t="s">
        <v>174</v>
      </c>
      <c r="B142" s="45" t="s">
        <v>154</v>
      </c>
      <c r="C142" s="23" t="s">
        <v>378</v>
      </c>
      <c r="D142" s="41" t="s">
        <v>1261</v>
      </c>
      <c r="E142" s="27" t="s">
        <v>465</v>
      </c>
      <c r="F142" s="35"/>
      <c r="G142" s="35"/>
      <c r="H142" s="35"/>
    </row>
    <row r="143" spans="1:8" ht="16.5" customHeight="1">
      <c r="A143" s="16" t="s">
        <v>175</v>
      </c>
      <c r="B143" s="45" t="s">
        <v>155</v>
      </c>
      <c r="C143" s="23" t="s">
        <v>311</v>
      </c>
      <c r="D143" s="42">
        <v>37903</v>
      </c>
      <c r="E143" s="27" t="s">
        <v>465</v>
      </c>
      <c r="F143" s="35"/>
      <c r="G143" s="35"/>
      <c r="H143" s="35"/>
    </row>
    <row r="144" spans="1:8" ht="16.5" customHeight="1">
      <c r="A144" s="22" t="s">
        <v>176</v>
      </c>
      <c r="B144" s="45" t="s">
        <v>156</v>
      </c>
      <c r="C144" s="23" t="s">
        <v>350</v>
      </c>
      <c r="D144" s="41" t="s">
        <v>1262</v>
      </c>
      <c r="E144" s="27" t="s">
        <v>465</v>
      </c>
      <c r="F144" s="35"/>
      <c r="G144" s="35"/>
      <c r="H144" s="35"/>
    </row>
    <row r="145" spans="1:8" ht="16.5" customHeight="1">
      <c r="A145" s="16" t="s">
        <v>177</v>
      </c>
      <c r="B145" s="45" t="s">
        <v>158</v>
      </c>
      <c r="C145" s="23" t="s">
        <v>448</v>
      </c>
      <c r="D145" s="41" t="s">
        <v>1263</v>
      </c>
      <c r="E145" s="27" t="s">
        <v>465</v>
      </c>
      <c r="F145" s="35"/>
      <c r="G145" s="35"/>
      <c r="H145" s="35"/>
    </row>
    <row r="146" spans="1:8" ht="16.5" customHeight="1">
      <c r="A146" s="22" t="s">
        <v>178</v>
      </c>
      <c r="B146" s="45" t="s">
        <v>160</v>
      </c>
      <c r="C146" s="23" t="s">
        <v>449</v>
      </c>
      <c r="D146" s="41" t="s">
        <v>1261</v>
      </c>
      <c r="E146" s="27" t="s">
        <v>465</v>
      </c>
      <c r="F146" s="35"/>
      <c r="G146" s="35"/>
      <c r="H146" s="35"/>
    </row>
    <row r="147" spans="1:8" ht="16.5" customHeight="1">
      <c r="A147" s="16" t="s">
        <v>179</v>
      </c>
      <c r="B147" s="45" t="s">
        <v>162</v>
      </c>
      <c r="C147" s="23" t="s">
        <v>315</v>
      </c>
      <c r="D147" s="41" t="s">
        <v>1264</v>
      </c>
      <c r="E147" s="27" t="s">
        <v>465</v>
      </c>
      <c r="F147" s="35"/>
      <c r="G147" s="35"/>
      <c r="H147" s="35"/>
    </row>
    <row r="148" spans="1:8" ht="16.5" customHeight="1">
      <c r="A148" s="22" t="s">
        <v>180</v>
      </c>
      <c r="B148" s="45" t="s">
        <v>163</v>
      </c>
      <c r="C148" s="23" t="s">
        <v>451</v>
      </c>
      <c r="D148" s="42">
        <v>37904</v>
      </c>
      <c r="E148" s="27" t="s">
        <v>465</v>
      </c>
      <c r="F148" s="35"/>
      <c r="G148" s="35"/>
      <c r="H148" s="35"/>
    </row>
    <row r="149" spans="1:8" ht="16.5" customHeight="1">
      <c r="A149" s="16" t="s">
        <v>181</v>
      </c>
      <c r="B149" s="45" t="s">
        <v>164</v>
      </c>
      <c r="C149" s="23" t="s">
        <v>452</v>
      </c>
      <c r="D149" s="41" t="s">
        <v>1265</v>
      </c>
      <c r="E149" s="27" t="s">
        <v>465</v>
      </c>
      <c r="F149" s="35"/>
      <c r="G149" s="35"/>
      <c r="H149" s="35"/>
    </row>
    <row r="150" spans="1:8" ht="16.5" customHeight="1">
      <c r="A150" s="22" t="s">
        <v>182</v>
      </c>
      <c r="B150" s="45" t="s">
        <v>165</v>
      </c>
      <c r="C150" s="23" t="s">
        <v>390</v>
      </c>
      <c r="D150" s="41" t="s">
        <v>1227</v>
      </c>
      <c r="E150" s="27" t="s">
        <v>465</v>
      </c>
      <c r="F150" s="35"/>
      <c r="G150" s="35"/>
      <c r="H150" s="35"/>
    </row>
    <row r="151" spans="1:8" ht="16.5" customHeight="1">
      <c r="A151" s="16" t="s">
        <v>183</v>
      </c>
      <c r="B151" s="45" t="s">
        <v>166</v>
      </c>
      <c r="C151" s="23" t="s">
        <v>352</v>
      </c>
      <c r="D151" s="42">
        <v>37957</v>
      </c>
      <c r="E151" s="27" t="s">
        <v>465</v>
      </c>
      <c r="F151" s="35"/>
      <c r="G151" s="35"/>
      <c r="H151" s="35"/>
    </row>
    <row r="152" spans="1:8" ht="16.5" customHeight="1">
      <c r="A152" s="22" t="s">
        <v>184</v>
      </c>
      <c r="B152" s="45" t="s">
        <v>168</v>
      </c>
      <c r="C152" s="23" t="s">
        <v>453</v>
      </c>
      <c r="D152" s="41" t="s">
        <v>1237</v>
      </c>
      <c r="E152" s="27" t="s">
        <v>465</v>
      </c>
      <c r="F152" s="35"/>
      <c r="G152" s="35"/>
      <c r="H152" s="35"/>
    </row>
    <row r="153" spans="1:8" s="3" customFormat="1" ht="16.5" customHeight="1">
      <c r="A153" s="28"/>
      <c r="B153" s="29"/>
      <c r="C153" s="30"/>
      <c r="D153" s="61" t="s">
        <v>785</v>
      </c>
      <c r="E153" s="62"/>
      <c r="F153" s="31">
        <f>SUM(F116:F152)</f>
        <v>0</v>
      </c>
      <c r="G153" s="31">
        <f>SUM(G116:G152)</f>
        <v>0</v>
      </c>
      <c r="H153" s="31">
        <f>SUM(H116:H152)</f>
        <v>0</v>
      </c>
    </row>
    <row r="154" spans="1:8" s="3" customFormat="1" ht="16.5" customHeight="1">
      <c r="A154" s="28"/>
      <c r="B154" s="29"/>
      <c r="C154" s="30"/>
      <c r="D154" s="61" t="s">
        <v>786</v>
      </c>
      <c r="E154" s="62"/>
      <c r="F154" s="31">
        <f>F153/37</f>
        <v>0</v>
      </c>
      <c r="G154" s="31">
        <f>G153/37</f>
        <v>0</v>
      </c>
      <c r="H154" s="31">
        <f>H153/37</f>
        <v>0</v>
      </c>
    </row>
    <row r="155" spans="1:8" s="3" customFormat="1" ht="16.5" customHeight="1">
      <c r="A155" s="32"/>
      <c r="B155" s="29"/>
      <c r="C155" s="30"/>
      <c r="D155" s="63" t="s">
        <v>787</v>
      </c>
      <c r="E155" s="64"/>
      <c r="F155" s="33">
        <f>COUNTIF(F116:F152,"&gt;=8")</f>
        <v>0</v>
      </c>
      <c r="G155" s="33">
        <f>COUNTIF(G116:G152,"&gt;=8")</f>
        <v>0</v>
      </c>
      <c r="H155" s="33">
        <f>COUNTIF(H116:H152,"&gt;=8")</f>
        <v>0</v>
      </c>
    </row>
    <row r="156" spans="1:8" s="3" customFormat="1" ht="16.5" customHeight="1">
      <c r="A156" s="32"/>
      <c r="B156" s="29"/>
      <c r="C156" s="30"/>
      <c r="D156" s="63" t="s">
        <v>788</v>
      </c>
      <c r="E156" s="64"/>
      <c r="F156" s="33">
        <f>COUNTIF(F116:F152,"&gt;=6.5")-F155</f>
        <v>0</v>
      </c>
      <c r="G156" s="33">
        <f>COUNTIF(G116:G152,"&gt;=6.5")-G155</f>
        <v>0</v>
      </c>
      <c r="H156" s="33">
        <f>COUNTIF(H116:H152,"&gt;=6.5")-H155</f>
        <v>0</v>
      </c>
    </row>
    <row r="157" spans="1:8" s="3" customFormat="1" ht="16.5" customHeight="1">
      <c r="A157" s="32"/>
      <c r="B157" s="29"/>
      <c r="C157" s="30"/>
      <c r="D157" s="63" t="s">
        <v>789</v>
      </c>
      <c r="E157" s="64"/>
      <c r="F157" s="33">
        <f>COUNTIF(F116:F152,"&gt;=5")-F155-F156</f>
        <v>0</v>
      </c>
      <c r="G157" s="33">
        <f>COUNTIF(G116:G152,"&gt;=5")-G155-G156</f>
        <v>0</v>
      </c>
      <c r="H157" s="33">
        <f>COUNTIF(H116:H152,"&gt;=5")-H155-H156</f>
        <v>0</v>
      </c>
    </row>
    <row r="158" spans="1:8" s="3" customFormat="1" ht="15" customHeight="1">
      <c r="A158" s="32"/>
      <c r="B158" s="29"/>
      <c r="C158" s="30"/>
      <c r="D158" s="63" t="s">
        <v>790</v>
      </c>
      <c r="E158" s="64"/>
      <c r="F158" s="33">
        <f>COUNTIF(F116:F152,"&gt;=2")-F155-F156-F157</f>
        <v>0</v>
      </c>
      <c r="G158" s="33">
        <f>COUNTIF(G116:G152,"&gt;=2")-G155-G156-G157</f>
        <v>0</v>
      </c>
      <c r="H158" s="33">
        <f>COUNTIF(H116:H152,"&gt;=2")-H155-H156-H157</f>
        <v>0</v>
      </c>
    </row>
    <row r="159" spans="1:8" ht="15" customHeight="1">
      <c r="A159" s="17"/>
      <c r="B159" s="7"/>
      <c r="C159" s="14"/>
      <c r="D159" s="2"/>
      <c r="E159" s="58"/>
      <c r="F159" s="58"/>
      <c r="G159" s="58"/>
      <c r="H159" s="58"/>
    </row>
    <row r="160" spans="1:8" ht="15" customHeight="1">
      <c r="A160" s="17"/>
      <c r="B160" s="7"/>
      <c r="C160" s="14"/>
      <c r="D160" s="2"/>
      <c r="E160" s="10"/>
      <c r="F160" s="10"/>
      <c r="G160" s="10"/>
      <c r="H160" s="10"/>
    </row>
    <row r="161" spans="1:8" ht="15" customHeight="1">
      <c r="A161" s="17"/>
      <c r="B161" s="7"/>
      <c r="C161" s="14"/>
      <c r="D161" s="2"/>
      <c r="E161" s="10"/>
      <c r="F161" s="10"/>
      <c r="G161" s="10"/>
      <c r="H161" s="10"/>
    </row>
    <row r="162" spans="1:7" s="77" customFormat="1" ht="16.5" customHeight="1">
      <c r="A162" s="75" t="s">
        <v>5</v>
      </c>
      <c r="B162" s="76"/>
      <c r="E162" s="76"/>
      <c r="G162" s="76"/>
    </row>
    <row r="163" spans="1:8" s="77" customFormat="1" ht="16.5" customHeight="1">
      <c r="A163" s="78" t="s">
        <v>1306</v>
      </c>
      <c r="B163" s="78"/>
      <c r="C163" s="78"/>
      <c r="D163" s="78"/>
      <c r="E163" s="78"/>
      <c r="F163" s="78"/>
      <c r="G163" s="78"/>
      <c r="H163" s="78"/>
    </row>
    <row r="164" spans="1:8" s="77" customFormat="1" ht="16.5" customHeight="1">
      <c r="A164" s="78" t="s">
        <v>1309</v>
      </c>
      <c r="B164" s="78"/>
      <c r="C164" s="78"/>
      <c r="D164" s="78"/>
      <c r="E164" s="78"/>
      <c r="F164" s="78"/>
      <c r="G164" s="78"/>
      <c r="H164" s="78"/>
    </row>
    <row r="165" spans="1:8" s="77" customFormat="1" ht="16.5" customHeight="1">
      <c r="A165" s="79" t="s">
        <v>1328</v>
      </c>
      <c r="B165" s="79"/>
      <c r="C165" s="79"/>
      <c r="D165" s="79"/>
      <c r="E165" s="79"/>
      <c r="F165" s="79"/>
      <c r="G165" s="79"/>
      <c r="H165" s="79"/>
    </row>
    <row r="166" spans="1:8" s="77" customFormat="1" ht="16.5" customHeight="1">
      <c r="A166" s="15" t="s">
        <v>0</v>
      </c>
      <c r="B166" s="15" t="s">
        <v>1</v>
      </c>
      <c r="C166" s="15" t="s">
        <v>2</v>
      </c>
      <c r="D166" s="15" t="s">
        <v>3</v>
      </c>
      <c r="E166" s="15" t="s">
        <v>4</v>
      </c>
      <c r="F166" s="85" t="s">
        <v>1312</v>
      </c>
      <c r="G166" s="86" t="s">
        <v>1308</v>
      </c>
      <c r="H166" s="87" t="s">
        <v>470</v>
      </c>
    </row>
    <row r="167" spans="1:8" ht="17.25" customHeight="1">
      <c r="A167" s="22" t="s">
        <v>29</v>
      </c>
      <c r="B167" s="45" t="s">
        <v>169</v>
      </c>
      <c r="C167" s="23" t="s">
        <v>80</v>
      </c>
      <c r="D167" s="42">
        <v>37714</v>
      </c>
      <c r="E167" s="27" t="s">
        <v>467</v>
      </c>
      <c r="F167" s="35"/>
      <c r="G167" s="35"/>
      <c r="H167" s="35"/>
    </row>
    <row r="168" spans="1:8" ht="17.25" customHeight="1">
      <c r="A168" s="22" t="s">
        <v>32</v>
      </c>
      <c r="B168" s="45" t="s">
        <v>170</v>
      </c>
      <c r="C168" s="23" t="s">
        <v>318</v>
      </c>
      <c r="D168" s="41" t="s">
        <v>1266</v>
      </c>
      <c r="E168" s="27" t="s">
        <v>467</v>
      </c>
      <c r="F168" s="35"/>
      <c r="G168" s="35"/>
      <c r="H168" s="35"/>
    </row>
    <row r="169" spans="1:8" ht="17.25" customHeight="1">
      <c r="A169" s="22" t="s">
        <v>35</v>
      </c>
      <c r="B169" s="45" t="s">
        <v>171</v>
      </c>
      <c r="C169" s="23" t="s">
        <v>359</v>
      </c>
      <c r="D169" s="41" t="s">
        <v>1247</v>
      </c>
      <c r="E169" s="27" t="s">
        <v>467</v>
      </c>
      <c r="F169" s="35"/>
      <c r="G169" s="35"/>
      <c r="H169" s="35"/>
    </row>
    <row r="170" spans="1:8" ht="17.25" customHeight="1">
      <c r="A170" s="22" t="s">
        <v>37</v>
      </c>
      <c r="B170" s="45" t="s">
        <v>172</v>
      </c>
      <c r="C170" s="23" t="s">
        <v>398</v>
      </c>
      <c r="D170" s="41" t="s">
        <v>1267</v>
      </c>
      <c r="E170" s="27" t="s">
        <v>467</v>
      </c>
      <c r="F170" s="35"/>
      <c r="G170" s="35"/>
      <c r="H170" s="35"/>
    </row>
    <row r="171" spans="1:8" ht="17.25" customHeight="1">
      <c r="A171" s="22" t="s">
        <v>39</v>
      </c>
      <c r="B171" s="45" t="s">
        <v>173</v>
      </c>
      <c r="C171" s="23" t="s">
        <v>286</v>
      </c>
      <c r="D171" s="41" t="s">
        <v>1268</v>
      </c>
      <c r="E171" s="27" t="s">
        <v>467</v>
      </c>
      <c r="F171" s="35"/>
      <c r="G171" s="35"/>
      <c r="H171" s="35"/>
    </row>
    <row r="172" spans="1:8" ht="17.25" customHeight="1">
      <c r="A172" s="22" t="s">
        <v>41</v>
      </c>
      <c r="B172" s="45" t="s">
        <v>190</v>
      </c>
      <c r="C172" s="23" t="s">
        <v>401</v>
      </c>
      <c r="D172" s="41" t="s">
        <v>1269</v>
      </c>
      <c r="E172" s="27" t="s">
        <v>467</v>
      </c>
      <c r="F172" s="35"/>
      <c r="G172" s="35"/>
      <c r="H172" s="35"/>
    </row>
    <row r="173" spans="1:8" ht="17.25" customHeight="1">
      <c r="A173" s="22" t="s">
        <v>43</v>
      </c>
      <c r="B173" s="45" t="s">
        <v>193</v>
      </c>
      <c r="C173" s="23" t="s">
        <v>327</v>
      </c>
      <c r="D173" s="41" t="s">
        <v>1270</v>
      </c>
      <c r="E173" s="27" t="s">
        <v>467</v>
      </c>
      <c r="F173" s="35"/>
      <c r="G173" s="35"/>
      <c r="H173" s="35"/>
    </row>
    <row r="174" spans="1:8" ht="17.25" customHeight="1">
      <c r="A174" s="22" t="s">
        <v>45</v>
      </c>
      <c r="B174" s="45" t="s">
        <v>194</v>
      </c>
      <c r="C174" s="23" t="s">
        <v>403</v>
      </c>
      <c r="D174" s="42">
        <v>37932</v>
      </c>
      <c r="E174" s="27" t="s">
        <v>467</v>
      </c>
      <c r="F174" s="35"/>
      <c r="G174" s="35"/>
      <c r="H174" s="35"/>
    </row>
    <row r="175" spans="1:8" ht="17.25" customHeight="1">
      <c r="A175" s="22" t="s">
        <v>47</v>
      </c>
      <c r="B175" s="45" t="s">
        <v>196</v>
      </c>
      <c r="C175" s="23" t="s">
        <v>405</v>
      </c>
      <c r="D175" s="41" t="s">
        <v>1239</v>
      </c>
      <c r="E175" s="27" t="s">
        <v>467</v>
      </c>
      <c r="F175" s="35"/>
      <c r="G175" s="35"/>
      <c r="H175" s="35"/>
    </row>
    <row r="176" spans="1:8" ht="17.25" customHeight="1">
      <c r="A176" s="22" t="s">
        <v>49</v>
      </c>
      <c r="B176" s="45" t="s">
        <v>198</v>
      </c>
      <c r="C176" s="23" t="s">
        <v>365</v>
      </c>
      <c r="D176" s="41" t="s">
        <v>1271</v>
      </c>
      <c r="E176" s="27" t="s">
        <v>467</v>
      </c>
      <c r="F176" s="35"/>
      <c r="G176" s="35"/>
      <c r="H176" s="35"/>
    </row>
    <row r="177" spans="1:8" ht="17.25" customHeight="1">
      <c r="A177" s="22" t="s">
        <v>51</v>
      </c>
      <c r="B177" s="45" t="s">
        <v>200</v>
      </c>
      <c r="C177" s="23" t="s">
        <v>366</v>
      </c>
      <c r="D177" s="41" t="s">
        <v>1272</v>
      </c>
      <c r="E177" s="27" t="s">
        <v>467</v>
      </c>
      <c r="F177" s="35"/>
      <c r="G177" s="35"/>
      <c r="H177" s="35"/>
    </row>
    <row r="178" spans="1:8" ht="17.25" customHeight="1">
      <c r="A178" s="22" t="s">
        <v>53</v>
      </c>
      <c r="B178" s="45" t="s">
        <v>201</v>
      </c>
      <c r="C178" s="23" t="s">
        <v>100</v>
      </c>
      <c r="D178" s="41" t="s">
        <v>1273</v>
      </c>
      <c r="E178" s="27" t="s">
        <v>467</v>
      </c>
      <c r="F178" s="35"/>
      <c r="G178" s="35"/>
      <c r="H178" s="35"/>
    </row>
    <row r="179" spans="1:8" ht="17.25" customHeight="1">
      <c r="A179" s="22" t="s">
        <v>55</v>
      </c>
      <c r="B179" s="45" t="s">
        <v>202</v>
      </c>
      <c r="C179" s="23" t="s">
        <v>414</v>
      </c>
      <c r="D179" s="42">
        <v>37841</v>
      </c>
      <c r="E179" s="27" t="s">
        <v>467</v>
      </c>
      <c r="F179" s="35"/>
      <c r="G179" s="35"/>
      <c r="H179" s="35"/>
    </row>
    <row r="180" spans="1:8" ht="17.25" customHeight="1">
      <c r="A180" s="22" t="s">
        <v>58</v>
      </c>
      <c r="B180" s="45" t="s">
        <v>203</v>
      </c>
      <c r="C180" s="23" t="s">
        <v>367</v>
      </c>
      <c r="D180" s="42">
        <v>37967</v>
      </c>
      <c r="E180" s="27" t="s">
        <v>467</v>
      </c>
      <c r="F180" s="35"/>
      <c r="G180" s="35"/>
      <c r="H180" s="35"/>
    </row>
    <row r="181" spans="1:8" ht="17.25" customHeight="1">
      <c r="A181" s="22" t="s">
        <v>60</v>
      </c>
      <c r="B181" s="45" t="s">
        <v>204</v>
      </c>
      <c r="C181" s="23" t="s">
        <v>368</v>
      </c>
      <c r="D181" s="42">
        <v>37933</v>
      </c>
      <c r="E181" s="27" t="s">
        <v>467</v>
      </c>
      <c r="F181" s="35"/>
      <c r="G181" s="35"/>
      <c r="H181" s="35"/>
    </row>
    <row r="182" spans="1:8" ht="17.25" customHeight="1">
      <c r="A182" s="22" t="s">
        <v>62</v>
      </c>
      <c r="B182" s="45" t="s">
        <v>205</v>
      </c>
      <c r="C182" s="23" t="s">
        <v>422</v>
      </c>
      <c r="D182" s="41" t="s">
        <v>1274</v>
      </c>
      <c r="E182" s="27" t="s">
        <v>467</v>
      </c>
      <c r="F182" s="35"/>
      <c r="G182" s="35"/>
      <c r="H182" s="35"/>
    </row>
    <row r="183" spans="1:8" ht="17.25" customHeight="1">
      <c r="A183" s="22" t="s">
        <v>64</v>
      </c>
      <c r="B183" s="45" t="s">
        <v>206</v>
      </c>
      <c r="C183" s="23" t="s">
        <v>337</v>
      </c>
      <c r="D183" s="41" t="s">
        <v>1275</v>
      </c>
      <c r="E183" s="27" t="s">
        <v>467</v>
      </c>
      <c r="F183" s="35"/>
      <c r="G183" s="35"/>
      <c r="H183" s="35"/>
    </row>
    <row r="184" spans="1:8" ht="17.25" customHeight="1">
      <c r="A184" s="22" t="s">
        <v>66</v>
      </c>
      <c r="B184" s="45" t="s">
        <v>207</v>
      </c>
      <c r="C184" s="23" t="s">
        <v>339</v>
      </c>
      <c r="D184" s="41" t="s">
        <v>1259</v>
      </c>
      <c r="E184" s="27" t="s">
        <v>467</v>
      </c>
      <c r="F184" s="35"/>
      <c r="G184" s="35"/>
      <c r="H184" s="35"/>
    </row>
    <row r="185" spans="1:8" ht="17.25" customHeight="1">
      <c r="A185" s="22" t="s">
        <v>69</v>
      </c>
      <c r="B185" s="45" t="s">
        <v>208</v>
      </c>
      <c r="C185" s="23" t="s">
        <v>372</v>
      </c>
      <c r="D185" s="41" t="s">
        <v>1235</v>
      </c>
      <c r="E185" s="27" t="s">
        <v>467</v>
      </c>
      <c r="F185" s="35"/>
      <c r="G185" s="35"/>
      <c r="H185" s="35"/>
    </row>
    <row r="186" spans="1:8" ht="17.25" customHeight="1">
      <c r="A186" s="22" t="s">
        <v>72</v>
      </c>
      <c r="B186" s="45" t="s">
        <v>209</v>
      </c>
      <c r="C186" s="23" t="s">
        <v>342</v>
      </c>
      <c r="D186" s="42">
        <v>37871</v>
      </c>
      <c r="E186" s="27" t="s">
        <v>467</v>
      </c>
      <c r="F186" s="35"/>
      <c r="G186" s="35"/>
      <c r="H186" s="35"/>
    </row>
    <row r="187" spans="1:8" ht="17.25" customHeight="1">
      <c r="A187" s="22" t="s">
        <v>98</v>
      </c>
      <c r="B187" s="45" t="s">
        <v>210</v>
      </c>
      <c r="C187" s="23" t="s">
        <v>373</v>
      </c>
      <c r="D187" s="41" t="s">
        <v>1230</v>
      </c>
      <c r="E187" s="27" t="s">
        <v>467</v>
      </c>
      <c r="F187" s="35"/>
      <c r="G187" s="35"/>
      <c r="H187" s="35"/>
    </row>
    <row r="188" spans="1:8" ht="17.25" customHeight="1">
      <c r="A188" s="22" t="s">
        <v>101</v>
      </c>
      <c r="B188" s="45" t="s">
        <v>211</v>
      </c>
      <c r="C188" s="23" t="s">
        <v>374</v>
      </c>
      <c r="D188" s="42">
        <v>37811</v>
      </c>
      <c r="E188" s="27" t="s">
        <v>467</v>
      </c>
      <c r="F188" s="35"/>
      <c r="G188" s="35"/>
      <c r="H188" s="35"/>
    </row>
    <row r="189" spans="1:8" ht="17.25" customHeight="1">
      <c r="A189" s="22" t="s">
        <v>103</v>
      </c>
      <c r="B189" s="45" t="s">
        <v>212</v>
      </c>
      <c r="C189" s="23" t="s">
        <v>346</v>
      </c>
      <c r="D189" s="41" t="s">
        <v>1276</v>
      </c>
      <c r="E189" s="27" t="s">
        <v>467</v>
      </c>
      <c r="F189" s="35"/>
      <c r="G189" s="35"/>
      <c r="H189" s="35"/>
    </row>
    <row r="190" spans="1:8" ht="17.25" customHeight="1">
      <c r="A190" s="22" t="s">
        <v>105</v>
      </c>
      <c r="B190" s="45" t="s">
        <v>213</v>
      </c>
      <c r="C190" s="23" t="s">
        <v>347</v>
      </c>
      <c r="D190" s="42">
        <v>37749</v>
      </c>
      <c r="E190" s="27" t="s">
        <v>467</v>
      </c>
      <c r="F190" s="35"/>
      <c r="G190" s="35"/>
      <c r="H190" s="43"/>
    </row>
    <row r="191" spans="1:8" ht="17.25" customHeight="1">
      <c r="A191" s="22" t="s">
        <v>159</v>
      </c>
      <c r="B191" s="45" t="s">
        <v>214</v>
      </c>
      <c r="C191" s="23" t="s">
        <v>379</v>
      </c>
      <c r="D191" s="41" t="s">
        <v>1277</v>
      </c>
      <c r="E191" s="27" t="s">
        <v>467</v>
      </c>
      <c r="F191" s="35"/>
      <c r="G191" s="35"/>
      <c r="H191" s="35"/>
    </row>
    <row r="192" spans="1:8" ht="17.25" customHeight="1">
      <c r="A192" s="22" t="s">
        <v>161</v>
      </c>
      <c r="B192" s="45" t="s">
        <v>215</v>
      </c>
      <c r="C192" s="23" t="s">
        <v>380</v>
      </c>
      <c r="D192" s="41" t="s">
        <v>1278</v>
      </c>
      <c r="E192" s="27" t="s">
        <v>467</v>
      </c>
      <c r="F192" s="35"/>
      <c r="G192" s="35"/>
      <c r="H192" s="35"/>
    </row>
    <row r="193" spans="1:8" ht="17.25" customHeight="1">
      <c r="A193" s="22" t="s">
        <v>174</v>
      </c>
      <c r="B193" s="45" t="s">
        <v>216</v>
      </c>
      <c r="C193" s="23" t="s">
        <v>443</v>
      </c>
      <c r="D193" s="42">
        <v>37814</v>
      </c>
      <c r="E193" s="27" t="s">
        <v>467</v>
      </c>
      <c r="F193" s="35"/>
      <c r="G193" s="35"/>
      <c r="H193" s="35"/>
    </row>
    <row r="194" spans="1:8" ht="17.25" customHeight="1">
      <c r="A194" s="22" t="s">
        <v>175</v>
      </c>
      <c r="B194" s="45" t="s">
        <v>217</v>
      </c>
      <c r="C194" s="23" t="s">
        <v>381</v>
      </c>
      <c r="D194" s="42">
        <v>37835</v>
      </c>
      <c r="E194" s="27" t="s">
        <v>467</v>
      </c>
      <c r="F194" s="35"/>
      <c r="G194" s="35"/>
      <c r="H194" s="35"/>
    </row>
    <row r="195" spans="1:8" ht="17.25" customHeight="1">
      <c r="A195" s="22" t="s">
        <v>176</v>
      </c>
      <c r="B195" s="45" t="s">
        <v>218</v>
      </c>
      <c r="C195" s="23" t="s">
        <v>382</v>
      </c>
      <c r="D195" s="41" t="s">
        <v>1279</v>
      </c>
      <c r="E195" s="27" t="s">
        <v>467</v>
      </c>
      <c r="F195" s="35"/>
      <c r="G195" s="35"/>
      <c r="H195" s="35"/>
    </row>
    <row r="196" spans="1:8" ht="17.25" customHeight="1">
      <c r="A196" s="22" t="s">
        <v>177</v>
      </c>
      <c r="B196" s="45" t="s">
        <v>219</v>
      </c>
      <c r="C196" s="23" t="s">
        <v>349</v>
      </c>
      <c r="D196" s="41" t="s">
        <v>1248</v>
      </c>
      <c r="E196" s="27" t="s">
        <v>467</v>
      </c>
      <c r="F196" s="35"/>
      <c r="G196" s="35"/>
      <c r="H196" s="35"/>
    </row>
    <row r="197" spans="1:8" ht="17.25" customHeight="1">
      <c r="A197" s="22" t="s">
        <v>178</v>
      </c>
      <c r="B197" s="45" t="s">
        <v>221</v>
      </c>
      <c r="C197" s="23" t="s">
        <v>383</v>
      </c>
      <c r="D197" s="42">
        <v>37901</v>
      </c>
      <c r="E197" s="27" t="s">
        <v>467</v>
      </c>
      <c r="F197" s="35"/>
      <c r="G197" s="35"/>
      <c r="H197" s="35"/>
    </row>
    <row r="198" spans="1:8" ht="17.25" customHeight="1">
      <c r="A198" s="22" t="s">
        <v>179</v>
      </c>
      <c r="B198" s="45" t="s">
        <v>222</v>
      </c>
      <c r="C198" s="23" t="s">
        <v>445</v>
      </c>
      <c r="D198" s="42">
        <v>37966</v>
      </c>
      <c r="E198" s="27" t="s">
        <v>467</v>
      </c>
      <c r="F198" s="35"/>
      <c r="G198" s="35"/>
      <c r="H198" s="35"/>
    </row>
    <row r="199" spans="1:8" ht="17.25" customHeight="1">
      <c r="A199" s="22" t="s">
        <v>180</v>
      </c>
      <c r="B199" s="45" t="s">
        <v>223</v>
      </c>
      <c r="C199" s="23" t="s">
        <v>387</v>
      </c>
      <c r="D199" s="41" t="s">
        <v>1173</v>
      </c>
      <c r="E199" s="27" t="s">
        <v>467</v>
      </c>
      <c r="F199" s="35"/>
      <c r="G199" s="35"/>
      <c r="H199" s="35"/>
    </row>
    <row r="200" spans="1:8" ht="17.25" customHeight="1">
      <c r="A200" s="22" t="s">
        <v>181</v>
      </c>
      <c r="B200" s="45" t="s">
        <v>224</v>
      </c>
      <c r="C200" s="23" t="s">
        <v>388</v>
      </c>
      <c r="D200" s="41" t="s">
        <v>1280</v>
      </c>
      <c r="E200" s="27" t="s">
        <v>467</v>
      </c>
      <c r="F200" s="35"/>
      <c r="G200" s="35"/>
      <c r="H200" s="35"/>
    </row>
    <row r="201" spans="1:8" ht="17.25" customHeight="1">
      <c r="A201" s="22" t="s">
        <v>182</v>
      </c>
      <c r="B201" s="45" t="s">
        <v>225</v>
      </c>
      <c r="C201" s="23" t="s">
        <v>389</v>
      </c>
      <c r="D201" s="41" t="s">
        <v>1281</v>
      </c>
      <c r="E201" s="27" t="s">
        <v>467</v>
      </c>
      <c r="F201" s="35"/>
      <c r="G201" s="35"/>
      <c r="H201" s="35"/>
    </row>
    <row r="202" spans="1:8" ht="17.25" customHeight="1">
      <c r="A202" s="22" t="s">
        <v>183</v>
      </c>
      <c r="B202" s="45" t="s">
        <v>226</v>
      </c>
      <c r="C202" s="23" t="s">
        <v>353</v>
      </c>
      <c r="D202" s="41" t="s">
        <v>1282</v>
      </c>
      <c r="E202" s="27" t="s">
        <v>467</v>
      </c>
      <c r="F202" s="35"/>
      <c r="G202" s="35"/>
      <c r="H202" s="35"/>
    </row>
    <row r="203" spans="1:8" s="3" customFormat="1" ht="17.25" customHeight="1">
      <c r="A203" s="28"/>
      <c r="B203" s="29"/>
      <c r="C203" s="30"/>
      <c r="D203" s="61" t="s">
        <v>785</v>
      </c>
      <c r="E203" s="62"/>
      <c r="F203" s="31">
        <f>SUM(F167:F202)</f>
        <v>0</v>
      </c>
      <c r="G203" s="31">
        <f>SUM(G167:G202)</f>
        <v>0</v>
      </c>
      <c r="H203" s="31">
        <f>SUM(H167:H202)</f>
        <v>0</v>
      </c>
    </row>
    <row r="204" spans="1:8" s="3" customFormat="1" ht="17.25" customHeight="1">
      <c r="A204" s="28"/>
      <c r="B204" s="29"/>
      <c r="C204" s="30"/>
      <c r="D204" s="61" t="s">
        <v>786</v>
      </c>
      <c r="E204" s="62"/>
      <c r="F204" s="31">
        <f>F203/33</f>
        <v>0</v>
      </c>
      <c r="G204" s="31">
        <f>G203/36</f>
        <v>0</v>
      </c>
      <c r="H204" s="31">
        <f>H203/36</f>
        <v>0</v>
      </c>
    </row>
    <row r="205" spans="1:8" s="3" customFormat="1" ht="17.25" customHeight="1">
      <c r="A205" s="32"/>
      <c r="B205" s="29"/>
      <c r="C205" s="30"/>
      <c r="D205" s="63" t="s">
        <v>787</v>
      </c>
      <c r="E205" s="64"/>
      <c r="F205" s="33">
        <f>COUNTIF(F167:F202,"&gt;=8")</f>
        <v>0</v>
      </c>
      <c r="G205" s="33">
        <f>COUNTIF(G167:G202,"&gt;=8")</f>
        <v>0</v>
      </c>
      <c r="H205" s="33">
        <f>COUNTIF(H167:H202,"&gt;=8")</f>
        <v>0</v>
      </c>
    </row>
    <row r="206" spans="1:8" s="3" customFormat="1" ht="17.25" customHeight="1">
      <c r="A206" s="32"/>
      <c r="B206" s="29"/>
      <c r="C206" s="30"/>
      <c r="D206" s="63" t="s">
        <v>788</v>
      </c>
      <c r="E206" s="64"/>
      <c r="F206" s="33">
        <f>COUNTIF(F167:F202,"&gt;=6.5")-F205</f>
        <v>0</v>
      </c>
      <c r="G206" s="33">
        <f>COUNTIF(G167:G202,"&gt;=6.5")-G205</f>
        <v>0</v>
      </c>
      <c r="H206" s="33">
        <f>COUNTIF(H167:H202,"&gt;=6.5")-H205</f>
        <v>0</v>
      </c>
    </row>
    <row r="207" spans="1:8" s="3" customFormat="1" ht="17.25" customHeight="1">
      <c r="A207" s="32"/>
      <c r="B207" s="29"/>
      <c r="C207" s="30"/>
      <c r="D207" s="63" t="s">
        <v>789</v>
      </c>
      <c r="E207" s="64"/>
      <c r="F207" s="33">
        <f>COUNTIF(F167:F202,"&gt;=5")-F205-F206</f>
        <v>0</v>
      </c>
      <c r="G207" s="33">
        <f>COUNTIF(G167:G202,"&gt;=5")-G205-G206</f>
        <v>0</v>
      </c>
      <c r="H207" s="33">
        <f>COUNTIF(H167:H202,"&gt;=5")-H205-H206</f>
        <v>0</v>
      </c>
    </row>
    <row r="208" spans="1:8" s="3" customFormat="1" ht="17.25" customHeight="1">
      <c r="A208" s="32"/>
      <c r="B208" s="29"/>
      <c r="C208" s="30"/>
      <c r="D208" s="63" t="s">
        <v>790</v>
      </c>
      <c r="E208" s="64"/>
      <c r="F208" s="33">
        <f>COUNTIF(F167:F202,"&gt;=2")-F205-F206-F207</f>
        <v>0</v>
      </c>
      <c r="G208" s="33">
        <f>COUNTIF(G167:G202,"&gt;=2")-G205-G206-G207</f>
        <v>0</v>
      </c>
      <c r="H208" s="33">
        <f>COUNTIF(H167:H202,"&gt;=2")-H205-H206-H207</f>
        <v>0</v>
      </c>
    </row>
    <row r="209" spans="1:8" s="3" customFormat="1" ht="17.25" customHeight="1">
      <c r="A209" s="32"/>
      <c r="B209" s="29"/>
      <c r="C209" s="30"/>
      <c r="D209" s="46"/>
      <c r="E209" s="46"/>
      <c r="F209" s="84"/>
      <c r="G209" s="84"/>
      <c r="H209" s="84"/>
    </row>
    <row r="210" spans="1:8" s="3" customFormat="1" ht="17.25" customHeight="1">
      <c r="A210" s="32"/>
      <c r="B210" s="29"/>
      <c r="C210" s="30"/>
      <c r="D210" s="46"/>
      <c r="E210" s="46"/>
      <c r="F210" s="84"/>
      <c r="G210" s="84"/>
      <c r="H210" s="84"/>
    </row>
    <row r="211" spans="1:7" s="77" customFormat="1" ht="16.5" customHeight="1">
      <c r="A211" s="75" t="s">
        <v>5</v>
      </c>
      <c r="B211" s="76"/>
      <c r="E211" s="76"/>
      <c r="G211" s="76"/>
    </row>
    <row r="212" spans="1:8" s="77" customFormat="1" ht="16.5" customHeight="1">
      <c r="A212" s="78" t="s">
        <v>1306</v>
      </c>
      <c r="B212" s="78"/>
      <c r="C212" s="78"/>
      <c r="D212" s="78"/>
      <c r="E212" s="78"/>
      <c r="F212" s="78"/>
      <c r="G212" s="78"/>
      <c r="H212" s="78"/>
    </row>
    <row r="213" spans="1:8" s="77" customFormat="1" ht="16.5" customHeight="1">
      <c r="A213" s="78" t="s">
        <v>1309</v>
      </c>
      <c r="B213" s="78"/>
      <c r="C213" s="78"/>
      <c r="D213" s="78"/>
      <c r="E213" s="78"/>
      <c r="F213" s="78"/>
      <c r="G213" s="78"/>
      <c r="H213" s="78"/>
    </row>
    <row r="214" spans="1:8" s="77" customFormat="1" ht="16.5" customHeight="1">
      <c r="A214" s="79" t="s">
        <v>1329</v>
      </c>
      <c r="B214" s="79"/>
      <c r="C214" s="79"/>
      <c r="D214" s="79"/>
      <c r="E214" s="79"/>
      <c r="F214" s="79"/>
      <c r="G214" s="79"/>
      <c r="H214" s="79"/>
    </row>
    <row r="215" spans="1:8" s="77" customFormat="1" ht="16.5" customHeight="1">
      <c r="A215" s="15" t="s">
        <v>0</v>
      </c>
      <c r="B215" s="15" t="s">
        <v>1</v>
      </c>
      <c r="C215" s="15" t="s">
        <v>2</v>
      </c>
      <c r="D215" s="15" t="s">
        <v>3</v>
      </c>
      <c r="E215" s="15" t="s">
        <v>4</v>
      </c>
      <c r="F215" s="85" t="s">
        <v>1312</v>
      </c>
      <c r="G215" s="86" t="s">
        <v>1308</v>
      </c>
      <c r="H215" s="87" t="s">
        <v>470</v>
      </c>
    </row>
    <row r="216" spans="1:8" ht="18" customHeight="1">
      <c r="A216" s="16" t="s">
        <v>29</v>
      </c>
      <c r="B216" s="5" t="s">
        <v>228</v>
      </c>
      <c r="C216" s="23" t="s">
        <v>197</v>
      </c>
      <c r="D216" s="42">
        <v>37718</v>
      </c>
      <c r="E216" s="27" t="s">
        <v>469</v>
      </c>
      <c r="F216" s="35"/>
      <c r="G216" s="35"/>
      <c r="H216" s="35"/>
    </row>
    <row r="217" spans="1:8" ht="18" customHeight="1">
      <c r="A217" s="22" t="s">
        <v>32</v>
      </c>
      <c r="B217" s="5" t="s">
        <v>230</v>
      </c>
      <c r="C217" s="23" t="s">
        <v>321</v>
      </c>
      <c r="D217" s="41" t="s">
        <v>1283</v>
      </c>
      <c r="E217" s="27" t="s">
        <v>469</v>
      </c>
      <c r="F217" s="35"/>
      <c r="G217" s="35"/>
      <c r="H217" s="35"/>
    </row>
    <row r="218" spans="1:8" ht="18" customHeight="1">
      <c r="A218" s="16" t="s">
        <v>35</v>
      </c>
      <c r="B218" s="5" t="s">
        <v>231</v>
      </c>
      <c r="C218" s="23" t="s">
        <v>357</v>
      </c>
      <c r="D218" s="41" t="s">
        <v>1277</v>
      </c>
      <c r="E218" s="27" t="s">
        <v>469</v>
      </c>
      <c r="F218" s="35"/>
      <c r="G218" s="35"/>
      <c r="H218" s="35"/>
    </row>
    <row r="219" spans="1:8" ht="18" customHeight="1">
      <c r="A219" s="22" t="s">
        <v>37</v>
      </c>
      <c r="B219" s="5" t="s">
        <v>232</v>
      </c>
      <c r="C219" s="23" t="s">
        <v>284</v>
      </c>
      <c r="D219" s="41" t="s">
        <v>1284</v>
      </c>
      <c r="E219" s="27" t="s">
        <v>469</v>
      </c>
      <c r="F219" s="35"/>
      <c r="G219" s="35"/>
      <c r="H219" s="35"/>
    </row>
    <row r="220" spans="1:8" ht="18" customHeight="1">
      <c r="A220" s="16" t="s">
        <v>39</v>
      </c>
      <c r="B220" s="5" t="s">
        <v>233</v>
      </c>
      <c r="C220" s="23" t="s">
        <v>324</v>
      </c>
      <c r="D220" s="42">
        <v>37933</v>
      </c>
      <c r="E220" s="27" t="s">
        <v>469</v>
      </c>
      <c r="F220" s="35"/>
      <c r="G220" s="35"/>
      <c r="H220" s="35"/>
    </row>
    <row r="221" spans="1:8" ht="18" customHeight="1">
      <c r="A221" s="22" t="s">
        <v>41</v>
      </c>
      <c r="B221" s="5" t="s">
        <v>234</v>
      </c>
      <c r="C221" s="23" t="s">
        <v>326</v>
      </c>
      <c r="D221" s="41" t="s">
        <v>1285</v>
      </c>
      <c r="E221" s="27" t="s">
        <v>469</v>
      </c>
      <c r="F221" s="35"/>
      <c r="G221" s="35"/>
      <c r="H221" s="35"/>
    </row>
    <row r="222" spans="1:8" ht="18" customHeight="1">
      <c r="A222" s="16" t="s">
        <v>43</v>
      </c>
      <c r="B222" s="5" t="s">
        <v>236</v>
      </c>
      <c r="C222" s="23" t="s">
        <v>361</v>
      </c>
      <c r="D222" s="42">
        <v>37937</v>
      </c>
      <c r="E222" s="27" t="s">
        <v>469</v>
      </c>
      <c r="F222" s="35"/>
      <c r="G222" s="35"/>
      <c r="H222" s="35"/>
    </row>
    <row r="223" spans="1:8" ht="18" customHeight="1">
      <c r="A223" s="22" t="s">
        <v>45</v>
      </c>
      <c r="B223" s="5" t="s">
        <v>237</v>
      </c>
      <c r="C223" s="23" t="s">
        <v>362</v>
      </c>
      <c r="D223" s="41" t="s">
        <v>1286</v>
      </c>
      <c r="E223" s="27" t="s">
        <v>469</v>
      </c>
      <c r="F223" s="35"/>
      <c r="G223" s="35"/>
      <c r="H223" s="35"/>
    </row>
    <row r="224" spans="1:8" ht="18" customHeight="1">
      <c r="A224" s="16" t="s">
        <v>47</v>
      </c>
      <c r="B224" s="5" t="s">
        <v>238</v>
      </c>
      <c r="C224" s="23" t="s">
        <v>364</v>
      </c>
      <c r="D224" s="42">
        <v>37936</v>
      </c>
      <c r="E224" s="27" t="s">
        <v>469</v>
      </c>
      <c r="F224" s="35"/>
      <c r="G224" s="35"/>
      <c r="H224" s="35"/>
    </row>
    <row r="225" spans="1:8" ht="18" customHeight="1">
      <c r="A225" s="22" t="s">
        <v>49</v>
      </c>
      <c r="B225" s="5" t="s">
        <v>239</v>
      </c>
      <c r="C225" s="23" t="s">
        <v>26</v>
      </c>
      <c r="D225" s="41" t="s">
        <v>1262</v>
      </c>
      <c r="E225" s="27" t="s">
        <v>469</v>
      </c>
      <c r="F225" s="35"/>
      <c r="G225" s="35"/>
      <c r="H225" s="35"/>
    </row>
    <row r="226" spans="1:8" ht="18" customHeight="1">
      <c r="A226" s="16" t="s">
        <v>51</v>
      </c>
      <c r="B226" s="5" t="s">
        <v>240</v>
      </c>
      <c r="C226" s="23" t="s">
        <v>329</v>
      </c>
      <c r="D226" s="41" t="s">
        <v>1191</v>
      </c>
      <c r="E226" s="27" t="s">
        <v>469</v>
      </c>
      <c r="F226" s="35"/>
      <c r="G226" s="35"/>
      <c r="H226" s="35"/>
    </row>
    <row r="227" spans="1:8" ht="18" customHeight="1">
      <c r="A227" s="22" t="s">
        <v>53</v>
      </c>
      <c r="B227" s="5" t="s">
        <v>391</v>
      </c>
      <c r="C227" s="23" t="s">
        <v>330</v>
      </c>
      <c r="D227" s="42">
        <v>37966</v>
      </c>
      <c r="E227" s="27" t="s">
        <v>469</v>
      </c>
      <c r="F227" s="35"/>
      <c r="G227" s="35"/>
      <c r="H227" s="35"/>
    </row>
    <row r="228" spans="1:8" ht="18" customHeight="1">
      <c r="A228" s="16" t="s">
        <v>55</v>
      </c>
      <c r="B228" s="5" t="s">
        <v>393</v>
      </c>
      <c r="C228" s="23" t="s">
        <v>407</v>
      </c>
      <c r="D228" s="41" t="s">
        <v>1287</v>
      </c>
      <c r="E228" s="27" t="s">
        <v>469</v>
      </c>
      <c r="F228" s="35"/>
      <c r="G228" s="35"/>
      <c r="H228" s="35"/>
    </row>
    <row r="229" spans="1:8" ht="18" customHeight="1">
      <c r="A229" s="22" t="s">
        <v>58</v>
      </c>
      <c r="B229" s="5" t="s">
        <v>394</v>
      </c>
      <c r="C229" s="23" t="s">
        <v>331</v>
      </c>
      <c r="D229" s="41" t="s">
        <v>1288</v>
      </c>
      <c r="E229" s="27" t="s">
        <v>469</v>
      </c>
      <c r="F229" s="35"/>
      <c r="G229" s="35"/>
      <c r="H229" s="35"/>
    </row>
    <row r="230" spans="1:8" ht="18" customHeight="1">
      <c r="A230" s="16" t="s">
        <v>60</v>
      </c>
      <c r="B230" s="5" t="s">
        <v>396</v>
      </c>
      <c r="C230" s="23" t="s">
        <v>412</v>
      </c>
      <c r="D230" s="41" t="s">
        <v>1289</v>
      </c>
      <c r="E230" s="27" t="s">
        <v>469</v>
      </c>
      <c r="F230" s="35"/>
      <c r="G230" s="35"/>
      <c r="H230" s="35"/>
    </row>
    <row r="231" spans="1:8" ht="18" customHeight="1">
      <c r="A231" s="22" t="s">
        <v>62</v>
      </c>
      <c r="B231" s="5" t="s">
        <v>397</v>
      </c>
      <c r="C231" s="23" t="s">
        <v>416</v>
      </c>
      <c r="D231" s="42">
        <v>37808</v>
      </c>
      <c r="E231" s="27" t="s">
        <v>469</v>
      </c>
      <c r="F231" s="35"/>
      <c r="G231" s="35"/>
      <c r="H231" s="35"/>
    </row>
    <row r="232" spans="1:8" ht="18" customHeight="1">
      <c r="A232" s="16" t="s">
        <v>64</v>
      </c>
      <c r="B232" s="5" t="s">
        <v>399</v>
      </c>
      <c r="C232" s="23" t="s">
        <v>333</v>
      </c>
      <c r="D232" s="41" t="s">
        <v>1290</v>
      </c>
      <c r="E232" s="27" t="s">
        <v>469</v>
      </c>
      <c r="F232" s="35"/>
      <c r="G232" s="35"/>
      <c r="H232" s="35"/>
    </row>
    <row r="233" spans="1:8" ht="18" customHeight="1">
      <c r="A233" s="22" t="s">
        <v>66</v>
      </c>
      <c r="B233" s="5" t="s">
        <v>400</v>
      </c>
      <c r="C233" s="23" t="s">
        <v>418</v>
      </c>
      <c r="D233" s="41" t="s">
        <v>1291</v>
      </c>
      <c r="E233" s="27" t="s">
        <v>469</v>
      </c>
      <c r="F233" s="35"/>
      <c r="G233" s="35"/>
      <c r="H233" s="35"/>
    </row>
    <row r="234" spans="1:8" ht="18" customHeight="1">
      <c r="A234" s="16" t="s">
        <v>69</v>
      </c>
      <c r="B234" s="5" t="s">
        <v>402</v>
      </c>
      <c r="C234" s="23" t="s">
        <v>428</v>
      </c>
      <c r="D234" s="41" t="s">
        <v>1292</v>
      </c>
      <c r="E234" s="27" t="s">
        <v>469</v>
      </c>
      <c r="F234" s="35"/>
      <c r="G234" s="35"/>
      <c r="H234" s="35"/>
    </row>
    <row r="235" spans="1:8" ht="18" customHeight="1">
      <c r="A235" s="22" t="s">
        <v>72</v>
      </c>
      <c r="B235" s="5" t="s">
        <v>404</v>
      </c>
      <c r="C235" s="23" t="s">
        <v>341</v>
      </c>
      <c r="D235" s="41" t="s">
        <v>1293</v>
      </c>
      <c r="E235" s="27" t="s">
        <v>469</v>
      </c>
      <c r="F235" s="35"/>
      <c r="G235" s="35"/>
      <c r="H235" s="35"/>
    </row>
    <row r="236" spans="1:8" ht="18" customHeight="1">
      <c r="A236" s="16" t="s">
        <v>98</v>
      </c>
      <c r="B236" s="5" t="s">
        <v>406</v>
      </c>
      <c r="C236" s="23" t="s">
        <v>436</v>
      </c>
      <c r="D236" s="41" t="s">
        <v>1294</v>
      </c>
      <c r="E236" s="27" t="s">
        <v>469</v>
      </c>
      <c r="F236" s="35"/>
      <c r="G236" s="35"/>
      <c r="H236" s="35"/>
    </row>
    <row r="237" spans="1:8" ht="18" customHeight="1">
      <c r="A237" s="22" t="s">
        <v>101</v>
      </c>
      <c r="B237" s="5" t="s">
        <v>408</v>
      </c>
      <c r="C237" s="23" t="s">
        <v>375</v>
      </c>
      <c r="D237" s="41" t="s">
        <v>1295</v>
      </c>
      <c r="E237" s="27" t="s">
        <v>469</v>
      </c>
      <c r="F237" s="35"/>
      <c r="G237" s="35"/>
      <c r="H237" s="35"/>
    </row>
    <row r="238" spans="1:8" ht="18" customHeight="1">
      <c r="A238" s="16" t="s">
        <v>103</v>
      </c>
      <c r="B238" s="5" t="s">
        <v>410</v>
      </c>
      <c r="C238" s="23" t="s">
        <v>438</v>
      </c>
      <c r="D238" s="42">
        <v>37600</v>
      </c>
      <c r="E238" s="27" t="s">
        <v>469</v>
      </c>
      <c r="F238" s="35"/>
      <c r="G238" s="35"/>
      <c r="H238" s="35"/>
    </row>
    <row r="239" spans="1:8" ht="18" customHeight="1">
      <c r="A239" s="22" t="s">
        <v>105</v>
      </c>
      <c r="B239" s="5" t="s">
        <v>411</v>
      </c>
      <c r="C239" s="23" t="s">
        <v>440</v>
      </c>
      <c r="D239" s="42">
        <v>37933</v>
      </c>
      <c r="E239" s="27" t="s">
        <v>469</v>
      </c>
      <c r="F239" s="35"/>
      <c r="G239" s="35"/>
      <c r="H239" s="35"/>
    </row>
    <row r="240" spans="1:8" ht="18" customHeight="1">
      <c r="A240" s="16" t="s">
        <v>159</v>
      </c>
      <c r="B240" s="5" t="s">
        <v>413</v>
      </c>
      <c r="C240" s="23" t="s">
        <v>344</v>
      </c>
      <c r="D240" s="41" t="s">
        <v>1296</v>
      </c>
      <c r="E240" s="27" t="s">
        <v>469</v>
      </c>
      <c r="F240" s="35"/>
      <c r="G240" s="35"/>
      <c r="H240" s="35"/>
    </row>
    <row r="241" spans="1:8" ht="18" customHeight="1">
      <c r="A241" s="22" t="s">
        <v>161</v>
      </c>
      <c r="B241" s="5" t="s">
        <v>415</v>
      </c>
      <c r="C241" s="23" t="s">
        <v>376</v>
      </c>
      <c r="D241" s="41" t="s">
        <v>1297</v>
      </c>
      <c r="E241" s="27" t="s">
        <v>469</v>
      </c>
      <c r="F241" s="35"/>
      <c r="G241" s="35"/>
      <c r="H241" s="35"/>
    </row>
    <row r="242" spans="1:8" ht="18" customHeight="1">
      <c r="A242" s="16" t="s">
        <v>174</v>
      </c>
      <c r="B242" s="5" t="s">
        <v>417</v>
      </c>
      <c r="C242" s="23" t="s">
        <v>377</v>
      </c>
      <c r="D242" s="41" t="s">
        <v>1237</v>
      </c>
      <c r="E242" s="27" t="s">
        <v>469</v>
      </c>
      <c r="F242" s="35"/>
      <c r="G242" s="35"/>
      <c r="H242" s="35"/>
    </row>
    <row r="243" spans="1:8" ht="18" customHeight="1">
      <c r="A243" s="22" t="s">
        <v>175</v>
      </c>
      <c r="B243" s="5" t="s">
        <v>419</v>
      </c>
      <c r="C243" s="23" t="s">
        <v>348</v>
      </c>
      <c r="D243" s="41" t="s">
        <v>1298</v>
      </c>
      <c r="E243" s="27" t="s">
        <v>469</v>
      </c>
      <c r="F243" s="35"/>
      <c r="G243" s="35"/>
      <c r="H243" s="35"/>
    </row>
    <row r="244" spans="1:8" ht="18" customHeight="1">
      <c r="A244" s="16" t="s">
        <v>176</v>
      </c>
      <c r="B244" s="5" t="s">
        <v>421</v>
      </c>
      <c r="C244" s="23" t="s">
        <v>384</v>
      </c>
      <c r="D244" s="41" t="s">
        <v>1299</v>
      </c>
      <c r="E244" s="27" t="s">
        <v>469</v>
      </c>
      <c r="F244" s="35"/>
      <c r="G244" s="35"/>
      <c r="H244" s="35"/>
    </row>
    <row r="245" spans="1:8" ht="18" customHeight="1">
      <c r="A245" s="22" t="s">
        <v>177</v>
      </c>
      <c r="B245" s="5" t="s">
        <v>423</v>
      </c>
      <c r="C245" s="23" t="s">
        <v>68</v>
      </c>
      <c r="D245" s="41" t="s">
        <v>1285</v>
      </c>
      <c r="E245" s="27" t="s">
        <v>469</v>
      </c>
      <c r="F245" s="35"/>
      <c r="G245" s="35"/>
      <c r="H245" s="35"/>
    </row>
    <row r="246" spans="1:8" ht="18" customHeight="1">
      <c r="A246" s="16" t="s">
        <v>178</v>
      </c>
      <c r="B246" s="5" t="s">
        <v>425</v>
      </c>
      <c r="C246" s="23" t="s">
        <v>385</v>
      </c>
      <c r="D246" s="41" t="s">
        <v>1300</v>
      </c>
      <c r="E246" s="27" t="s">
        <v>469</v>
      </c>
      <c r="F246" s="35"/>
      <c r="G246" s="35"/>
      <c r="H246" s="35"/>
    </row>
    <row r="247" spans="1:8" ht="18" customHeight="1">
      <c r="A247" s="22" t="s">
        <v>179</v>
      </c>
      <c r="B247" s="5" t="s">
        <v>427</v>
      </c>
      <c r="C247" s="23" t="s">
        <v>386</v>
      </c>
      <c r="D247" s="41" t="s">
        <v>1264</v>
      </c>
      <c r="E247" s="27" t="s">
        <v>469</v>
      </c>
      <c r="F247" s="35"/>
      <c r="G247" s="35"/>
      <c r="H247" s="35"/>
    </row>
    <row r="248" spans="1:13" ht="18" customHeight="1">
      <c r="A248" s="16" t="s">
        <v>180</v>
      </c>
      <c r="B248" s="5" t="s">
        <v>429</v>
      </c>
      <c r="C248" s="23" t="s">
        <v>351</v>
      </c>
      <c r="D248" s="42">
        <v>37900</v>
      </c>
      <c r="E248" s="27" t="s">
        <v>469</v>
      </c>
      <c r="F248" s="35"/>
      <c r="G248" s="35"/>
      <c r="H248" s="35"/>
      <c r="M248" s="11"/>
    </row>
    <row r="249" spans="1:8" ht="18" customHeight="1">
      <c r="A249" s="22" t="s">
        <v>181</v>
      </c>
      <c r="B249" s="5" t="s">
        <v>431</v>
      </c>
      <c r="C249" s="23" t="s">
        <v>450</v>
      </c>
      <c r="D249" s="42">
        <v>37776</v>
      </c>
      <c r="E249" s="27" t="s">
        <v>469</v>
      </c>
      <c r="F249" s="35"/>
      <c r="G249" s="35"/>
      <c r="H249" s="35"/>
    </row>
    <row r="250" spans="1:8" ht="18" customHeight="1">
      <c r="A250" s="16" t="s">
        <v>182</v>
      </c>
      <c r="B250" s="5" t="s">
        <v>433</v>
      </c>
      <c r="C250" s="23" t="s">
        <v>354</v>
      </c>
      <c r="D250" s="42">
        <v>37967</v>
      </c>
      <c r="E250" s="27" t="s">
        <v>469</v>
      </c>
      <c r="F250" s="35"/>
      <c r="G250" s="35"/>
      <c r="H250" s="35"/>
    </row>
    <row r="251" spans="1:8" ht="18" customHeight="1">
      <c r="A251" s="22" t="s">
        <v>183</v>
      </c>
      <c r="B251" s="5" t="s">
        <v>435</v>
      </c>
      <c r="C251" s="23" t="s">
        <v>454</v>
      </c>
      <c r="D251" s="41" t="s">
        <v>1249</v>
      </c>
      <c r="E251" s="27" t="s">
        <v>469</v>
      </c>
      <c r="F251" s="37"/>
      <c r="G251" s="37"/>
      <c r="H251" s="39"/>
    </row>
    <row r="252" spans="1:8" s="3" customFormat="1" ht="15" customHeight="1">
      <c r="A252" s="28"/>
      <c r="B252" s="29"/>
      <c r="C252" s="30"/>
      <c r="D252" s="61" t="s">
        <v>785</v>
      </c>
      <c r="E252" s="62"/>
      <c r="F252" s="31">
        <f>SUM(F216:F251)</f>
        <v>0</v>
      </c>
      <c r="G252" s="31">
        <f>SUM(G216:G251)</f>
        <v>0</v>
      </c>
      <c r="H252" s="31">
        <f>SUM(H216:H251)</f>
        <v>0</v>
      </c>
    </row>
    <row r="253" spans="1:8" s="3" customFormat="1" ht="15" customHeight="1">
      <c r="A253" s="28"/>
      <c r="B253" s="29"/>
      <c r="C253" s="30"/>
      <c r="D253" s="61" t="s">
        <v>786</v>
      </c>
      <c r="E253" s="62"/>
      <c r="F253" s="31">
        <f>F252/36</f>
        <v>0</v>
      </c>
      <c r="G253" s="31">
        <f>G252/37</f>
        <v>0</v>
      </c>
      <c r="H253" s="31">
        <f>H252/37</f>
        <v>0</v>
      </c>
    </row>
    <row r="254" spans="1:8" s="3" customFormat="1" ht="15" customHeight="1">
      <c r="A254" s="32"/>
      <c r="B254" s="29"/>
      <c r="C254" s="30"/>
      <c r="D254" s="63" t="s">
        <v>787</v>
      </c>
      <c r="E254" s="64"/>
      <c r="F254" s="33">
        <f>COUNTIF(F216:F251,"&gt;=8")</f>
        <v>0</v>
      </c>
      <c r="G254" s="33">
        <f>COUNTIF(G216:G251,"&gt;=8")</f>
        <v>0</v>
      </c>
      <c r="H254" s="33">
        <f>COUNTIF(H216:H251,"&gt;=8")</f>
        <v>0</v>
      </c>
    </row>
    <row r="255" spans="1:8" s="3" customFormat="1" ht="15" customHeight="1">
      <c r="A255" s="32"/>
      <c r="B255" s="29"/>
      <c r="C255" s="30"/>
      <c r="D255" s="63" t="s">
        <v>788</v>
      </c>
      <c r="E255" s="64"/>
      <c r="F255" s="33">
        <f>COUNTIF(F216:F251,"&gt;=6.5")-F254</f>
        <v>0</v>
      </c>
      <c r="G255" s="33">
        <f>COUNTIF(G216:G251,"&gt;=6.5")-G254</f>
        <v>0</v>
      </c>
      <c r="H255" s="33">
        <f>COUNTIF(H216:H251,"&gt;=6.5")-H254</f>
        <v>0</v>
      </c>
    </row>
    <row r="256" spans="1:8" s="3" customFormat="1" ht="15" customHeight="1">
      <c r="A256" s="32"/>
      <c r="B256" s="29"/>
      <c r="C256" s="30"/>
      <c r="D256" s="63" t="s">
        <v>789</v>
      </c>
      <c r="E256" s="64"/>
      <c r="F256" s="33">
        <f>COUNTIF(F216:F251,"&gt;=5")-F254-F255</f>
        <v>0</v>
      </c>
      <c r="G256" s="33">
        <f>COUNTIF(G216:G251,"&gt;=5")-G254-G255</f>
        <v>0</v>
      </c>
      <c r="H256" s="33">
        <f>COUNTIF(H216:H251,"&gt;=5")-H254-H255</f>
        <v>0</v>
      </c>
    </row>
    <row r="257" spans="1:8" s="3" customFormat="1" ht="15" customHeight="1">
      <c r="A257" s="32"/>
      <c r="B257" s="29"/>
      <c r="C257" s="30"/>
      <c r="D257" s="63" t="s">
        <v>790</v>
      </c>
      <c r="E257" s="64"/>
      <c r="F257" s="33">
        <f>COUNTIF(F216:F251,"&gt;=2")-F254-F255-F256</f>
        <v>0</v>
      </c>
      <c r="G257" s="33">
        <f>COUNTIF(G216:G251,"&gt;=2")-G254-G255-G256</f>
        <v>0</v>
      </c>
      <c r="H257" s="33">
        <f>COUNTIF(H216:H251,"&gt;=2")-H254-H255-H256</f>
        <v>0</v>
      </c>
    </row>
    <row r="258" spans="5:8" ht="15" customHeight="1">
      <c r="E258" s="73"/>
      <c r="F258" s="73"/>
      <c r="G258" s="73"/>
      <c r="H258" s="73"/>
    </row>
  </sheetData>
  <sheetProtection/>
  <mergeCells count="50">
    <mergeCell ref="D205:E205"/>
    <mergeCell ref="D206:E206"/>
    <mergeCell ref="D53:E53"/>
    <mergeCell ref="D102:E102"/>
    <mergeCell ref="A2:H2"/>
    <mergeCell ref="A3:H3"/>
    <mergeCell ref="A4:H4"/>
    <mergeCell ref="D256:E256"/>
    <mergeCell ref="D257:E257"/>
    <mergeCell ref="D252:E252"/>
    <mergeCell ref="D253:E253"/>
    <mergeCell ref="D254:E254"/>
    <mergeCell ref="D255:E255"/>
    <mergeCell ref="D208:E208"/>
    <mergeCell ref="D157:E157"/>
    <mergeCell ref="D158:E158"/>
    <mergeCell ref="D203:E203"/>
    <mergeCell ref="D204:E204"/>
    <mergeCell ref="D207:E207"/>
    <mergeCell ref="D51:E51"/>
    <mergeCell ref="D52:E52"/>
    <mergeCell ref="D155:E155"/>
    <mergeCell ref="D47:E47"/>
    <mergeCell ref="D48:E48"/>
    <mergeCell ref="D49:E49"/>
    <mergeCell ref="D50:E50"/>
    <mergeCell ref="E54:H54"/>
    <mergeCell ref="A58:H58"/>
    <mergeCell ref="A59:H59"/>
    <mergeCell ref="A57:H57"/>
    <mergeCell ref="E258:H258"/>
    <mergeCell ref="D103:E103"/>
    <mergeCell ref="D104:E104"/>
    <mergeCell ref="D105:E105"/>
    <mergeCell ref="D106:E106"/>
    <mergeCell ref="D107:E107"/>
    <mergeCell ref="D153:E153"/>
    <mergeCell ref="A212:H212"/>
    <mergeCell ref="A113:H113"/>
    <mergeCell ref="A114:H114"/>
    <mergeCell ref="E159:H159"/>
    <mergeCell ref="A163:H163"/>
    <mergeCell ref="A164:H164"/>
    <mergeCell ref="A165:H165"/>
    <mergeCell ref="D154:E154"/>
    <mergeCell ref="D156:E156"/>
    <mergeCell ref="A214:H214"/>
    <mergeCell ref="A213:H213"/>
    <mergeCell ref="E108:H108"/>
    <mergeCell ref="A112:H112"/>
  </mergeCells>
  <printOptions/>
  <pageMargins left="0.49" right="0.22" top="0.1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Thanh An</cp:lastModifiedBy>
  <cp:lastPrinted>2017-12-17T15:20:50Z</cp:lastPrinted>
  <dcterms:created xsi:type="dcterms:W3CDTF">2013-11-12T07:56:34Z</dcterms:created>
  <dcterms:modified xsi:type="dcterms:W3CDTF">2017-12-17T15:22:27Z</dcterms:modified>
  <cp:category/>
  <cp:version/>
  <cp:contentType/>
  <cp:contentStatus/>
</cp:coreProperties>
</file>